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8115" windowHeight="9120" activeTab="2"/>
  </bookViews>
  <sheets>
    <sheet name="Field_Data_Sheet" sheetId="1" r:id="rId1"/>
    <sheet name="Transect_2_Data_Sort" sheetId="2" r:id="rId2"/>
    <sheet name="Quadrat_Species_Population" sheetId="3" r:id="rId3"/>
  </sheets>
  <definedNames>
    <definedName name="_xlnm.Print_Area" localSheetId="0">'Field_Data_Sheet'!$A$1:$Z$186</definedName>
  </definedNames>
  <calcPr fullCalcOnLoad="1"/>
</workbook>
</file>

<file path=xl/sharedStrings.xml><?xml version="1.0" encoding="utf-8"?>
<sst xmlns="http://schemas.openxmlformats.org/spreadsheetml/2006/main" count="4825" uniqueCount="120">
  <si>
    <t>Plant Name</t>
  </si>
  <si>
    <t>Rubus armeniacus</t>
  </si>
  <si>
    <t>1 meter square - quadrat number (note: quadrat #1 begins at riverbank starting point)</t>
  </si>
  <si>
    <r>
      <t>Carex</t>
    </r>
    <r>
      <rPr>
        <sz val="10"/>
        <rFont val="Arial"/>
        <family val="0"/>
      </rPr>
      <t xml:space="preserve"> sp.</t>
    </r>
  </si>
  <si>
    <t>Rubus leucodermis</t>
  </si>
  <si>
    <t>Solanum dulcamara</t>
  </si>
  <si>
    <t>Rubus spectabilis</t>
  </si>
  <si>
    <t>Polystichum munitum</t>
  </si>
  <si>
    <r>
      <t>Corylus cornuta</t>
    </r>
    <r>
      <rPr>
        <sz val="10"/>
        <rFont val="Arial"/>
        <family val="0"/>
      </rPr>
      <t xml:space="preserve"> subsp.
</t>
    </r>
    <r>
      <rPr>
        <i/>
        <sz val="10"/>
        <rFont val="Arial"/>
        <family val="2"/>
      </rPr>
      <t>californica</t>
    </r>
    <r>
      <rPr>
        <sz val="10"/>
        <rFont val="Arial"/>
        <family val="0"/>
      </rPr>
      <t xml:space="preserve"> </t>
    </r>
  </si>
  <si>
    <r>
      <t>Maianthemum racemosus</t>
    </r>
    <r>
      <rPr>
        <sz val="10"/>
        <rFont val="Arial"/>
        <family val="0"/>
      </rPr>
      <t xml:space="preserve"> 
subsp. </t>
    </r>
    <r>
      <rPr>
        <i/>
        <sz val="10"/>
        <rFont val="Arial"/>
        <family val="2"/>
      </rPr>
      <t>amplexicaule</t>
    </r>
  </si>
  <si>
    <t>Oemleria cerasiformis</t>
  </si>
  <si>
    <t>Tellima grandiflora</t>
  </si>
  <si>
    <r>
      <t>Urtica dioca</t>
    </r>
    <r>
      <rPr>
        <sz val="10"/>
        <rFont val="Arial"/>
        <family val="0"/>
      </rPr>
      <t xml:space="preserve"> subsp. </t>
    </r>
    <r>
      <rPr>
        <i/>
        <sz val="10"/>
        <rFont val="Arial"/>
        <family val="2"/>
      </rPr>
      <t>gracilis</t>
    </r>
  </si>
  <si>
    <t>Rubus parviflorus</t>
  </si>
  <si>
    <r>
      <t>Plot Coordinates (GPS) (from riverbank starting point):</t>
    </r>
    <r>
      <rPr>
        <sz val="10"/>
        <rFont val="Arial"/>
        <family val="0"/>
      </rPr>
      <t xml:space="preserve">  44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46'  58''N  123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14' 14''W </t>
    </r>
  </si>
  <si>
    <r>
      <t>Study Location: Helmick Park North of Developed Park</t>
    </r>
    <r>
      <rPr>
        <sz val="10"/>
        <rFont val="Arial"/>
        <family val="0"/>
      </rPr>
      <t xml:space="preserve">
</t>
    </r>
  </si>
  <si>
    <t>*15</t>
  </si>
  <si>
    <t>*16</t>
  </si>
  <si>
    <t>*17</t>
  </si>
  <si>
    <t xml:space="preserve"> </t>
  </si>
  <si>
    <t>Symphoricarpos albus</t>
  </si>
  <si>
    <t>*3</t>
  </si>
  <si>
    <t>*4</t>
  </si>
  <si>
    <t>*5</t>
  </si>
  <si>
    <t>*6</t>
  </si>
  <si>
    <t>*7</t>
  </si>
  <si>
    <t>*8</t>
  </si>
  <si>
    <t>*9</t>
  </si>
  <si>
    <t>*10</t>
  </si>
  <si>
    <t>*11</t>
  </si>
  <si>
    <t>*12</t>
  </si>
  <si>
    <t>*13</t>
  </si>
  <si>
    <t>*14</t>
  </si>
  <si>
    <t>Δ39</t>
  </si>
  <si>
    <t>Θ46</t>
  </si>
  <si>
    <t>Θ47</t>
  </si>
  <si>
    <t>Θ48</t>
  </si>
  <si>
    <t>Θ49</t>
  </si>
  <si>
    <t>Θ50</t>
  </si>
  <si>
    <t>Rubus ursinus</t>
  </si>
  <si>
    <t>Pseudotsuga menziesii</t>
  </si>
  <si>
    <t>Geranium robertianum</t>
  </si>
  <si>
    <t>Claytonia sibirica</t>
  </si>
  <si>
    <t>Rosa nutkana</t>
  </si>
  <si>
    <t>Δ94</t>
  </si>
  <si>
    <t>Plot # 2 (two)</t>
  </si>
  <si>
    <r>
      <t xml:space="preserve">Gnaphalium </t>
    </r>
    <r>
      <rPr>
        <sz val="10"/>
        <rFont val="Arial"/>
        <family val="2"/>
      </rPr>
      <t>sp.</t>
    </r>
  </si>
  <si>
    <r>
      <t xml:space="preserve">Trifolium </t>
    </r>
    <r>
      <rPr>
        <sz val="10"/>
        <rFont val="Arial"/>
        <family val="2"/>
      </rPr>
      <t xml:space="preserve">sp. </t>
    </r>
  </si>
  <si>
    <r>
      <t xml:space="preserve">Bidens </t>
    </r>
    <r>
      <rPr>
        <sz val="10"/>
        <rFont val="Arial"/>
        <family val="2"/>
      </rPr>
      <t xml:space="preserve">sp. </t>
    </r>
  </si>
  <si>
    <r>
      <t xml:space="preserve">Galium </t>
    </r>
    <r>
      <rPr>
        <sz val="10"/>
        <rFont val="Arial"/>
        <family val="2"/>
      </rPr>
      <t xml:space="preserve">sp. </t>
    </r>
  </si>
  <si>
    <t>Holodiscus discolor</t>
  </si>
  <si>
    <t>Ilex opaca</t>
  </si>
  <si>
    <t>Abies grandis</t>
  </si>
  <si>
    <t>Acer macrophyllum</t>
  </si>
  <si>
    <t xml:space="preserve">Fabaceae sp. </t>
  </si>
  <si>
    <t>Fraxinus latifolia</t>
  </si>
  <si>
    <t>Glechoma hederacea</t>
  </si>
  <si>
    <r>
      <t xml:space="preserve">Pteridium aquilinum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pubescens</t>
    </r>
  </si>
  <si>
    <r>
      <t xml:space="preserve">Galium </t>
    </r>
    <r>
      <rPr>
        <sz val="10"/>
        <rFont val="Arial"/>
        <family val="2"/>
      </rPr>
      <t>sp.</t>
    </r>
  </si>
  <si>
    <t>Rhamnus purshiana</t>
  </si>
  <si>
    <r>
      <t xml:space="preserve">Pteridium aquilinum 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 xml:space="preserve"> pubescens</t>
    </r>
  </si>
  <si>
    <r>
      <t xml:space="preserve">Gnaphalium </t>
    </r>
    <r>
      <rPr>
        <sz val="10"/>
        <rFont val="Arial"/>
        <family val="2"/>
      </rPr>
      <t xml:space="preserve">sp. </t>
    </r>
  </si>
  <si>
    <t>Fabaceae sp.</t>
  </si>
  <si>
    <r>
      <t>Trifolium</t>
    </r>
    <r>
      <rPr>
        <sz val="10"/>
        <rFont val="Arial"/>
        <family val="2"/>
      </rPr>
      <t xml:space="preserve"> sp.</t>
    </r>
  </si>
  <si>
    <r>
      <t xml:space="preserve">Notes (including Human Impact - be specific): * = </t>
    </r>
    <r>
      <rPr>
        <b/>
        <i/>
        <sz val="10"/>
        <rFont val="Arial"/>
        <family val="2"/>
      </rPr>
      <t>Cornus sericea</t>
    </r>
    <r>
      <rPr>
        <b/>
        <sz val="10"/>
        <rFont val="Arial"/>
        <family val="2"/>
      </rPr>
      <t xml:space="preserve"> canopy, Δ = tree trunk, Θ</t>
    </r>
    <r>
      <rPr>
        <b/>
        <sz val="7.5"/>
        <rFont val="Arial"/>
        <family val="2"/>
      </rPr>
      <t xml:space="preserve"> = railroad track</t>
    </r>
  </si>
  <si>
    <t xml:space="preserve">Date: August 14, 2004 </t>
  </si>
  <si>
    <t>Adenocaulon bicolor</t>
  </si>
  <si>
    <t>Convolvulus arvensis</t>
  </si>
  <si>
    <t>Poaceae sp.</t>
  </si>
  <si>
    <r>
      <t xml:space="preserve">Senecio </t>
    </r>
    <r>
      <rPr>
        <sz val="10"/>
        <rFont val="Arial"/>
        <family val="2"/>
      </rPr>
      <t>sp.</t>
    </r>
  </si>
  <si>
    <t>Soliva sessilis</t>
  </si>
  <si>
    <t>Asteraceae sp.</t>
  </si>
  <si>
    <t>Cornus sericea</t>
  </si>
  <si>
    <t>Toxicodendron diversilobum</t>
  </si>
  <si>
    <r>
      <t xml:space="preserve">Impatiens </t>
    </r>
    <r>
      <rPr>
        <sz val="10"/>
        <rFont val="Arial"/>
        <family val="2"/>
      </rPr>
      <t>sp.</t>
    </r>
  </si>
  <si>
    <t>Amelanchier alnifolia</t>
  </si>
  <si>
    <r>
      <t>Observers: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Catherine Drury   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Bryan Dutton   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Benjamin Purkerson   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Shannon Wineland 
Data Entered  by:                                                  Date:               Data Checked by:   Bryan Dutton                               Date: 2/17/2007</t>
    </r>
  </si>
  <si>
    <t xml:space="preserve">Bidens sp. </t>
  </si>
  <si>
    <t>Carex sp.</t>
  </si>
  <si>
    <t xml:space="preserve">Corylus cornuta subsp.
californica </t>
  </si>
  <si>
    <t xml:space="preserve">Galium sp. </t>
  </si>
  <si>
    <t>Gnaphalium sp.</t>
  </si>
  <si>
    <t>Impatiens sp.</t>
  </si>
  <si>
    <t>Maianthemum racemosus 
subsp. amplexicaule</t>
  </si>
  <si>
    <t>Pteridium aquilinum  var.  pubescens</t>
  </si>
  <si>
    <t>Senecio sp.</t>
  </si>
  <si>
    <t xml:space="preserve">Trifolium sp. </t>
  </si>
  <si>
    <t>Urtica dioca subsp. gracilis</t>
  </si>
  <si>
    <t>native</t>
  </si>
  <si>
    <t>n/a</t>
  </si>
  <si>
    <t>introduced</t>
  </si>
  <si>
    <t>Species_Cover_Area_sq_m</t>
  </si>
  <si>
    <t>ORIGIN</t>
  </si>
  <si>
    <t>SPECIES CODE</t>
  </si>
  <si>
    <t>Total Cover_sq_m</t>
  </si>
  <si>
    <t>No Cover_sq_m</t>
  </si>
  <si>
    <t>Invasive Cover_sq_m</t>
  </si>
  <si>
    <t>Native cover_sq_m</t>
  </si>
  <si>
    <t>Sp-Undiff_sq_m</t>
  </si>
  <si>
    <t>Total Percent Plant Cover</t>
  </si>
  <si>
    <t>Percent No Cover</t>
  </si>
  <si>
    <t/>
  </si>
  <si>
    <t>Quadrat ID</t>
  </si>
  <si>
    <t>Quadrat_ID</t>
  </si>
  <si>
    <t>Species1</t>
  </si>
  <si>
    <t>Species2</t>
  </si>
  <si>
    <t>Species3</t>
  </si>
  <si>
    <t>Species4</t>
  </si>
  <si>
    <t>Species5</t>
  </si>
  <si>
    <t>Total_No._Species</t>
  </si>
  <si>
    <t>No._Invasives</t>
  </si>
  <si>
    <t>No._Natives</t>
  </si>
  <si>
    <t>No._Sp.-Level</t>
  </si>
  <si>
    <t>Species6</t>
  </si>
  <si>
    <t>Species7</t>
  </si>
  <si>
    <t>Species8</t>
  </si>
  <si>
    <t>Species9</t>
  </si>
  <si>
    <t>Species10</t>
  </si>
  <si>
    <t>Species11</t>
  </si>
  <si>
    <t>Species12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</si>
</sst>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7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"/>
  <sheetViews>
    <sheetView workbookViewId="0" topLeftCell="A1">
      <selection activeCell="B13" sqref="B13"/>
    </sheetView>
  </sheetViews>
  <sheetFormatPr defaultColWidth="9.140625" defaultRowHeight="12.75"/>
  <cols>
    <col min="1" max="1" width="26.140625" style="1" bestFit="1" customWidth="1"/>
    <col min="2" max="26" width="4.7109375" style="1" customWidth="1"/>
    <col min="27" max="27" width="9.57421875" style="1" bestFit="1" customWidth="1"/>
    <col min="28" max="28" width="15.140625" style="1" bestFit="1" customWidth="1"/>
    <col min="29" max="16384" width="20.8515625" style="1" customWidth="1"/>
  </cols>
  <sheetData>
    <row r="1" spans="1:26" ht="12.7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</row>
    <row r="4" spans="1:26" s="2" customFormat="1" ht="12.75">
      <c r="A4" s="47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26" s="2" customFormat="1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6" s="2" customFormat="1" ht="12.7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</row>
    <row r="7" spans="1:26" ht="12.75">
      <c r="A7" s="56" t="s">
        <v>65</v>
      </c>
      <c r="B7" s="38" t="s">
        <v>76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6" ht="12.75">
      <c r="A8" s="57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</row>
    <row r="9" spans="1:26" ht="12.75">
      <c r="A9" s="58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</row>
    <row r="10" spans="1:26" ht="12.75">
      <c r="A10" s="2" t="s">
        <v>45</v>
      </c>
      <c r="B10" s="32" t="s">
        <v>14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ht="12.75">
      <c r="A11" s="27" t="s">
        <v>0</v>
      </c>
      <c r="B11" s="35" t="s">
        <v>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</row>
    <row r="12" spans="1:28" ht="12.75">
      <c r="A12" s="28"/>
      <c r="B12" s="1">
        <v>1</v>
      </c>
      <c r="C12" s="1">
        <v>2</v>
      </c>
      <c r="D12" s="1" t="s">
        <v>21</v>
      </c>
      <c r="E12" s="1" t="s">
        <v>22</v>
      </c>
      <c r="F12" s="1" t="s">
        <v>23</v>
      </c>
      <c r="G12" s="1" t="s">
        <v>24</v>
      </c>
      <c r="H12" s="1" t="s">
        <v>25</v>
      </c>
      <c r="I12" s="1" t="s">
        <v>26</v>
      </c>
      <c r="J12" s="1" t="s">
        <v>27</v>
      </c>
      <c r="K12" s="1" t="s">
        <v>28</v>
      </c>
      <c r="L12" s="1" t="s">
        <v>29</v>
      </c>
      <c r="M12" s="1" t="s">
        <v>30</v>
      </c>
      <c r="N12" s="1" t="s">
        <v>31</v>
      </c>
      <c r="O12" s="1" t="s">
        <v>32</v>
      </c>
      <c r="P12" s="1" t="s">
        <v>16</v>
      </c>
      <c r="Q12" s="1" t="s">
        <v>17</v>
      </c>
      <c r="R12" s="1" t="s">
        <v>18</v>
      </c>
      <c r="S12" s="1">
        <v>18</v>
      </c>
      <c r="T12" s="1">
        <v>19</v>
      </c>
      <c r="U12" s="1">
        <v>20</v>
      </c>
      <c r="V12" s="1">
        <v>21</v>
      </c>
      <c r="W12" s="1">
        <v>22</v>
      </c>
      <c r="X12" s="1">
        <v>23</v>
      </c>
      <c r="Y12" s="1">
        <v>24</v>
      </c>
      <c r="Z12" s="1">
        <v>25</v>
      </c>
      <c r="AA12" s="1" t="s">
        <v>92</v>
      </c>
      <c r="AB12" s="1" t="s">
        <v>93</v>
      </c>
    </row>
    <row r="13" spans="1:28" ht="12.75">
      <c r="A13" s="3" t="s">
        <v>52</v>
      </c>
      <c r="B13" s="7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1" t="s">
        <v>88</v>
      </c>
      <c r="AB13" s="21">
        <v>201</v>
      </c>
    </row>
    <row r="14" spans="1:28" ht="12.75">
      <c r="A14" s="3" t="s">
        <v>53</v>
      </c>
      <c r="B14" s="7"/>
      <c r="C14" s="6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1" t="s">
        <v>88</v>
      </c>
      <c r="AB14" s="21">
        <v>203</v>
      </c>
    </row>
    <row r="15" spans="1:28" ht="12.75">
      <c r="A15" s="3" t="s">
        <v>66</v>
      </c>
      <c r="B15" s="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1" t="s">
        <v>88</v>
      </c>
      <c r="AB15" s="21">
        <v>206</v>
      </c>
    </row>
    <row r="16" spans="1:28" ht="12.75">
      <c r="A16" s="3" t="s">
        <v>75</v>
      </c>
      <c r="B16" s="7"/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1" t="s">
        <v>88</v>
      </c>
      <c r="AB16" s="21">
        <v>208</v>
      </c>
    </row>
    <row r="17" spans="1:28" ht="12.75">
      <c r="A17" s="10" t="s">
        <v>71</v>
      </c>
      <c r="B17" s="7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>
        <v>1</v>
      </c>
      <c r="R17" s="7"/>
      <c r="S17" s="6"/>
      <c r="T17" s="7"/>
      <c r="U17" s="6"/>
      <c r="V17" s="7"/>
      <c r="W17" s="6"/>
      <c r="X17" s="7"/>
      <c r="Y17" s="6"/>
      <c r="Z17" s="7"/>
      <c r="AA17" s="10" t="s">
        <v>89</v>
      </c>
      <c r="AB17" s="21">
        <v>302</v>
      </c>
    </row>
    <row r="18" spans="1:28" ht="12.75">
      <c r="A18" s="3" t="s">
        <v>48</v>
      </c>
      <c r="B18" s="7">
        <v>1</v>
      </c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10" t="s">
        <v>89</v>
      </c>
      <c r="AB18" s="21">
        <v>303</v>
      </c>
    </row>
    <row r="19" spans="1:28" ht="12.75">
      <c r="A19" s="3" t="s">
        <v>3</v>
      </c>
      <c r="B19" s="7"/>
      <c r="C19" s="6">
        <v>1</v>
      </c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>
        <v>1</v>
      </c>
      <c r="S19" s="6"/>
      <c r="T19" s="7"/>
      <c r="U19" s="6"/>
      <c r="V19" s="7">
        <v>5</v>
      </c>
      <c r="W19" s="6">
        <v>15</v>
      </c>
      <c r="X19" s="7">
        <v>5</v>
      </c>
      <c r="Y19" s="6"/>
      <c r="Z19" s="7"/>
      <c r="AA19" s="1" t="s">
        <v>88</v>
      </c>
      <c r="AB19" s="21">
        <v>215</v>
      </c>
    </row>
    <row r="20" spans="1:28" ht="12.75">
      <c r="A20" s="3" t="s">
        <v>42</v>
      </c>
      <c r="B20" s="7"/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1" t="s">
        <v>88</v>
      </c>
      <c r="AB20" s="21">
        <v>217</v>
      </c>
    </row>
    <row r="21" spans="1:28" ht="12.75">
      <c r="A21" s="3" t="s">
        <v>67</v>
      </c>
      <c r="B21" s="7"/>
      <c r="C21" s="6">
        <v>1</v>
      </c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1" t="s">
        <v>90</v>
      </c>
      <c r="AB21" s="21">
        <v>109</v>
      </c>
    </row>
    <row r="22" spans="1:28" ht="25.5">
      <c r="A22" s="5" t="s">
        <v>8</v>
      </c>
      <c r="B22" s="7"/>
      <c r="C22" s="6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1" t="s">
        <v>88</v>
      </c>
      <c r="AB22" s="21">
        <v>220</v>
      </c>
    </row>
    <row r="23" spans="1:28" ht="12.75">
      <c r="A23" s="5" t="s">
        <v>72</v>
      </c>
      <c r="B23" s="7"/>
      <c r="C23" s="6">
        <v>1</v>
      </c>
      <c r="D23" s="7"/>
      <c r="E23" s="6">
        <v>2</v>
      </c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>
        <v>2</v>
      </c>
      <c r="T23" s="7"/>
      <c r="U23" s="6">
        <v>1</v>
      </c>
      <c r="V23" s="7"/>
      <c r="W23" s="6"/>
      <c r="X23" s="7"/>
      <c r="Y23" s="6">
        <v>10</v>
      </c>
      <c r="Z23" s="7"/>
      <c r="AA23" s="1" t="s">
        <v>88</v>
      </c>
      <c r="AB23" s="21">
        <v>219</v>
      </c>
    </row>
    <row r="24" spans="1:28" s="10" customFormat="1" ht="12.75">
      <c r="A24" s="14" t="s">
        <v>54</v>
      </c>
      <c r="C24" s="11"/>
      <c r="E24" s="11"/>
      <c r="G24" s="11"/>
      <c r="I24" s="11"/>
      <c r="K24" s="11"/>
      <c r="M24" s="11"/>
      <c r="O24" s="11"/>
      <c r="Q24" s="11"/>
      <c r="S24" s="11"/>
      <c r="U24" s="11"/>
      <c r="W24" s="11"/>
      <c r="Y24" s="11"/>
      <c r="AA24" s="1" t="s">
        <v>89</v>
      </c>
      <c r="AB24" s="21">
        <v>306</v>
      </c>
    </row>
    <row r="25" spans="1:28" s="10" customFormat="1" ht="12.75">
      <c r="A25" s="13" t="s">
        <v>55</v>
      </c>
      <c r="C25" s="11"/>
      <c r="E25" s="11"/>
      <c r="G25" s="11"/>
      <c r="I25" s="11"/>
      <c r="K25" s="11"/>
      <c r="M25" s="11"/>
      <c r="O25" s="11"/>
      <c r="Q25" s="11"/>
      <c r="S25" s="11"/>
      <c r="U25" s="11"/>
      <c r="W25" s="11"/>
      <c r="Y25" s="11"/>
      <c r="AA25" s="1" t="s">
        <v>88</v>
      </c>
      <c r="AB25" s="21">
        <v>230</v>
      </c>
    </row>
    <row r="26" spans="1:28" ht="12.75">
      <c r="A26" s="9" t="s">
        <v>49</v>
      </c>
      <c r="C26" s="6"/>
      <c r="E26" s="6"/>
      <c r="G26" s="6"/>
      <c r="I26" s="6"/>
      <c r="K26" s="6"/>
      <c r="M26" s="6"/>
      <c r="O26" s="6"/>
      <c r="Q26" s="6"/>
      <c r="S26" s="6"/>
      <c r="T26" s="1">
        <v>1</v>
      </c>
      <c r="U26" s="6"/>
      <c r="W26" s="6">
        <v>5</v>
      </c>
      <c r="Y26" s="6"/>
      <c r="AA26" s="1" t="s">
        <v>88</v>
      </c>
      <c r="AB26" s="21">
        <v>232</v>
      </c>
    </row>
    <row r="27" spans="1:28" ht="12.75">
      <c r="A27" s="9" t="s">
        <v>41</v>
      </c>
      <c r="C27" s="6"/>
      <c r="E27" s="6"/>
      <c r="G27" s="6"/>
      <c r="I27" s="6"/>
      <c r="K27" s="6"/>
      <c r="M27" s="6"/>
      <c r="O27" s="6"/>
      <c r="Q27" s="6"/>
      <c r="S27" s="6"/>
      <c r="U27" s="6"/>
      <c r="W27" s="6"/>
      <c r="Y27" s="6"/>
      <c r="AA27" s="1" t="s">
        <v>90</v>
      </c>
      <c r="AB27" s="22">
        <v>116</v>
      </c>
    </row>
    <row r="28" spans="1:28" ht="12.75">
      <c r="A28" s="9" t="s">
        <v>56</v>
      </c>
      <c r="C28" s="6"/>
      <c r="E28" s="6"/>
      <c r="G28" s="6"/>
      <c r="I28" s="6"/>
      <c r="K28" s="6"/>
      <c r="M28" s="6"/>
      <c r="O28" s="6"/>
      <c r="Q28" s="6"/>
      <c r="S28" s="6"/>
      <c r="U28" s="6"/>
      <c r="W28" s="6"/>
      <c r="Y28" s="6"/>
      <c r="AA28" s="1" t="s">
        <v>90</v>
      </c>
      <c r="AB28" s="22">
        <v>117</v>
      </c>
    </row>
    <row r="29" spans="1:28" ht="12.75">
      <c r="A29" s="5" t="s">
        <v>46</v>
      </c>
      <c r="B29" s="7">
        <v>1</v>
      </c>
      <c r="C29" s="6">
        <v>1</v>
      </c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1" t="s">
        <v>89</v>
      </c>
      <c r="AB29" s="22">
        <v>308</v>
      </c>
    </row>
    <row r="30" spans="1:28" ht="12.75">
      <c r="A30" s="5" t="s">
        <v>50</v>
      </c>
      <c r="B30" s="7"/>
      <c r="C30" s="6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1" t="s">
        <v>88</v>
      </c>
      <c r="AB30" s="22">
        <v>240</v>
      </c>
    </row>
    <row r="31" spans="1:28" ht="12.75">
      <c r="A31" s="3" t="s">
        <v>51</v>
      </c>
      <c r="B31" s="7"/>
      <c r="C31" s="6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1" t="s">
        <v>90</v>
      </c>
      <c r="AB31" s="22">
        <v>124</v>
      </c>
    </row>
    <row r="32" spans="1:28" ht="12.75">
      <c r="A32" s="5" t="s">
        <v>74</v>
      </c>
      <c r="B32" s="7"/>
      <c r="C32" s="6">
        <v>1</v>
      </c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1" t="s">
        <v>88</v>
      </c>
      <c r="AB32" s="22">
        <v>241</v>
      </c>
    </row>
    <row r="33" spans="1:28" ht="25.5">
      <c r="A33" s="5" t="s">
        <v>9</v>
      </c>
      <c r="B33" s="7"/>
      <c r="C33" s="6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1" t="s">
        <v>88</v>
      </c>
      <c r="AB33" s="22">
        <v>244</v>
      </c>
    </row>
    <row r="34" spans="1:28" ht="12.75">
      <c r="A34" s="3" t="s">
        <v>10</v>
      </c>
      <c r="B34" s="7"/>
      <c r="C34" s="6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1" t="s">
        <v>88</v>
      </c>
      <c r="AB34" s="22">
        <v>247</v>
      </c>
    </row>
    <row r="35" spans="1:28" ht="12.75">
      <c r="A35" s="10" t="s">
        <v>68</v>
      </c>
      <c r="B35" s="7">
        <v>50</v>
      </c>
      <c r="C35" s="6">
        <v>50</v>
      </c>
      <c r="D35" s="7">
        <v>2</v>
      </c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1" t="s">
        <v>89</v>
      </c>
      <c r="AB35" s="22">
        <v>318</v>
      </c>
    </row>
    <row r="36" spans="1:28" ht="12.75">
      <c r="A36" s="3" t="s">
        <v>7</v>
      </c>
      <c r="B36" s="7"/>
      <c r="C36" s="6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1" t="s">
        <v>88</v>
      </c>
      <c r="AB36" s="22">
        <v>252</v>
      </c>
    </row>
    <row r="37" spans="1:28" ht="12.75">
      <c r="A37" s="3" t="s">
        <v>40</v>
      </c>
      <c r="B37" s="7"/>
      <c r="C37" s="6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1" t="s">
        <v>88</v>
      </c>
      <c r="AB37" s="22">
        <v>255</v>
      </c>
    </row>
    <row r="38" spans="1:28" ht="25.5">
      <c r="A38" s="5" t="s">
        <v>60</v>
      </c>
      <c r="B38" s="7"/>
      <c r="C38" s="6"/>
      <c r="D38" s="7"/>
      <c r="E38" s="6"/>
      <c r="F38" s="7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1" t="s">
        <v>88</v>
      </c>
      <c r="AB38" s="22">
        <v>256</v>
      </c>
    </row>
    <row r="39" spans="1:28" ht="12.75">
      <c r="A39" s="3" t="s">
        <v>59</v>
      </c>
      <c r="B39" s="7"/>
      <c r="C39" s="6"/>
      <c r="D39" s="7"/>
      <c r="E39" s="6"/>
      <c r="F39" s="7"/>
      <c r="G39" s="6"/>
      <c r="H39" s="7"/>
      <c r="I39" s="6"/>
      <c r="J39" s="7"/>
      <c r="K39" s="6"/>
      <c r="L39" s="7"/>
      <c r="M39" s="6"/>
      <c r="N39" s="7"/>
      <c r="O39" s="6"/>
      <c r="P39" s="7"/>
      <c r="Q39" s="6"/>
      <c r="R39" s="7"/>
      <c r="S39" s="6"/>
      <c r="T39" s="7"/>
      <c r="U39" s="6"/>
      <c r="V39" s="7"/>
      <c r="W39" s="6"/>
      <c r="X39" s="7"/>
      <c r="Y39" s="6"/>
      <c r="Z39" s="7"/>
      <c r="AA39" s="1" t="s">
        <v>88</v>
      </c>
      <c r="AB39" s="22">
        <v>258</v>
      </c>
    </row>
    <row r="40" spans="1:28" ht="12.75">
      <c r="A40" s="3" t="s">
        <v>43</v>
      </c>
      <c r="B40" s="7"/>
      <c r="C40" s="6"/>
      <c r="D40" s="7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1" t="s">
        <v>88</v>
      </c>
      <c r="AB40" s="22">
        <v>259</v>
      </c>
    </row>
    <row r="41" spans="1:28" ht="12.75">
      <c r="A41" s="3" t="s">
        <v>1</v>
      </c>
      <c r="B41" s="7"/>
      <c r="C41" s="6"/>
      <c r="D41" s="7"/>
      <c r="E41" s="6"/>
      <c r="F41" s="7"/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  <c r="U41" s="6"/>
      <c r="V41" s="7"/>
      <c r="W41" s="6"/>
      <c r="X41" s="7"/>
      <c r="Y41" s="6"/>
      <c r="Z41" s="7"/>
      <c r="AA41" s="1" t="s">
        <v>90</v>
      </c>
      <c r="AB41" s="22">
        <v>142</v>
      </c>
    </row>
    <row r="42" spans="1:28" ht="12.75">
      <c r="A42" s="3" t="s">
        <v>4</v>
      </c>
      <c r="B42" s="7"/>
      <c r="C42" s="6"/>
      <c r="D42" s="7"/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>
        <v>1</v>
      </c>
      <c r="Q42" s="6">
        <v>2</v>
      </c>
      <c r="R42" s="7">
        <v>3</v>
      </c>
      <c r="S42" s="6">
        <v>5</v>
      </c>
      <c r="T42" s="7" t="s">
        <v>19</v>
      </c>
      <c r="U42" s="6">
        <v>2</v>
      </c>
      <c r="V42" s="7">
        <v>10</v>
      </c>
      <c r="W42" s="6" t="s">
        <v>19</v>
      </c>
      <c r="X42" s="7"/>
      <c r="Y42" s="6">
        <v>15</v>
      </c>
      <c r="Z42" s="7">
        <v>15</v>
      </c>
      <c r="AA42" s="1" t="s">
        <v>88</v>
      </c>
      <c r="AB42" s="22">
        <v>260</v>
      </c>
    </row>
    <row r="43" spans="1:28" ht="12.75">
      <c r="A43" s="3" t="s">
        <v>13</v>
      </c>
      <c r="B43" s="7"/>
      <c r="C43" s="6"/>
      <c r="D43" s="7"/>
      <c r="E43" s="6"/>
      <c r="F43" s="7"/>
      <c r="G43" s="6"/>
      <c r="H43" s="7"/>
      <c r="I43" s="6"/>
      <c r="J43" s="7"/>
      <c r="K43" s="6"/>
      <c r="L43" s="7"/>
      <c r="M43" s="6"/>
      <c r="N43" s="7"/>
      <c r="O43" s="6"/>
      <c r="P43" s="7"/>
      <c r="Q43" s="6"/>
      <c r="R43" s="7"/>
      <c r="S43" s="6"/>
      <c r="T43" s="7"/>
      <c r="U43" s="6"/>
      <c r="V43" s="7"/>
      <c r="W43" s="6"/>
      <c r="X43" s="7"/>
      <c r="Y43" s="6"/>
      <c r="Z43" s="7"/>
      <c r="AA43" s="1" t="s">
        <v>88</v>
      </c>
      <c r="AB43" s="22">
        <v>261</v>
      </c>
    </row>
    <row r="44" spans="1:28" ht="12.75">
      <c r="A44" s="3" t="s">
        <v>6</v>
      </c>
      <c r="B44" s="7"/>
      <c r="C44" s="6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>
        <v>10</v>
      </c>
      <c r="X44" s="7">
        <v>60</v>
      </c>
      <c r="Y44" s="6">
        <v>20</v>
      </c>
      <c r="Z44" s="7"/>
      <c r="AA44" s="1" t="s">
        <v>88</v>
      </c>
      <c r="AB44" s="21">
        <v>262</v>
      </c>
    </row>
    <row r="45" spans="1:28" ht="12.75">
      <c r="A45" s="3" t="s">
        <v>39</v>
      </c>
      <c r="B45" s="7"/>
      <c r="C45" s="6"/>
      <c r="D45" s="7"/>
      <c r="E45" s="6"/>
      <c r="F45" s="7"/>
      <c r="G45" s="6"/>
      <c r="H45" s="7"/>
      <c r="I45" s="6"/>
      <c r="J45" s="7"/>
      <c r="K45" s="6"/>
      <c r="L45" s="7"/>
      <c r="M45" s="6"/>
      <c r="N45" s="7"/>
      <c r="O45" s="6"/>
      <c r="P45" s="7"/>
      <c r="Q45" s="6"/>
      <c r="R45" s="7"/>
      <c r="S45" s="6"/>
      <c r="T45" s="7">
        <v>1</v>
      </c>
      <c r="U45" s="6"/>
      <c r="V45" s="7"/>
      <c r="W45" s="6">
        <v>5</v>
      </c>
      <c r="X45" s="7"/>
      <c r="Y45" s="6"/>
      <c r="Z45" s="7"/>
      <c r="AA45" s="1" t="s">
        <v>88</v>
      </c>
      <c r="AB45" s="22">
        <v>263</v>
      </c>
    </row>
    <row r="46" spans="1:28" ht="12.75">
      <c r="A46" s="3" t="s">
        <v>69</v>
      </c>
      <c r="B46" s="7">
        <v>5</v>
      </c>
      <c r="C46" s="6">
        <v>5</v>
      </c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  <c r="O46" s="6"/>
      <c r="P46" s="7"/>
      <c r="Q46" s="6"/>
      <c r="R46" s="7"/>
      <c r="S46" s="6"/>
      <c r="T46" s="7"/>
      <c r="U46" s="6"/>
      <c r="V46" s="7"/>
      <c r="W46" s="6"/>
      <c r="X46" s="7"/>
      <c r="Y46" s="6"/>
      <c r="Z46" s="7"/>
      <c r="AA46" s="1" t="s">
        <v>89</v>
      </c>
      <c r="AB46" s="22">
        <v>332</v>
      </c>
    </row>
    <row r="47" spans="1:28" ht="12.75">
      <c r="A47" s="3" t="s">
        <v>5</v>
      </c>
      <c r="B47" s="7">
        <v>1</v>
      </c>
      <c r="C47" s="6">
        <v>2</v>
      </c>
      <c r="D47" s="7"/>
      <c r="E47" s="6"/>
      <c r="F47" s="7"/>
      <c r="G47" s="6"/>
      <c r="H47" s="7"/>
      <c r="I47" s="6"/>
      <c r="J47" s="7"/>
      <c r="K47" s="6"/>
      <c r="L47" s="7"/>
      <c r="M47" s="6"/>
      <c r="N47" s="7"/>
      <c r="O47" s="6"/>
      <c r="P47" s="7"/>
      <c r="Q47" s="6"/>
      <c r="R47" s="7"/>
      <c r="S47" s="6">
        <v>1</v>
      </c>
      <c r="T47" s="7">
        <v>1</v>
      </c>
      <c r="U47" s="6">
        <v>1</v>
      </c>
      <c r="V47" s="7"/>
      <c r="W47" s="6"/>
      <c r="X47" s="7"/>
      <c r="Y47" s="6"/>
      <c r="Z47" s="7"/>
      <c r="AA47" s="1" t="s">
        <v>90</v>
      </c>
      <c r="AB47" s="22">
        <v>149</v>
      </c>
    </row>
    <row r="48" spans="1:28" ht="12.75">
      <c r="A48" s="3" t="s">
        <v>70</v>
      </c>
      <c r="B48" s="7">
        <v>2</v>
      </c>
      <c r="C48" s="6">
        <v>1</v>
      </c>
      <c r="D48" s="7"/>
      <c r="E48" s="6"/>
      <c r="F48" s="7"/>
      <c r="G48" s="6"/>
      <c r="H48" s="7"/>
      <c r="I48" s="6"/>
      <c r="J48" s="7"/>
      <c r="K48" s="6"/>
      <c r="L48" s="7"/>
      <c r="M48" s="6"/>
      <c r="N48" s="7"/>
      <c r="O48" s="6"/>
      <c r="P48" s="7"/>
      <c r="Q48" s="6"/>
      <c r="R48" s="7"/>
      <c r="S48" s="6"/>
      <c r="T48" s="7"/>
      <c r="U48" s="6"/>
      <c r="V48" s="7"/>
      <c r="W48" s="6"/>
      <c r="X48" s="7"/>
      <c r="Y48" s="6"/>
      <c r="Z48" s="7"/>
      <c r="AA48" s="1" t="s">
        <v>90</v>
      </c>
      <c r="AB48" s="22">
        <v>151</v>
      </c>
    </row>
    <row r="49" spans="1:28" ht="12.75">
      <c r="A49" s="3" t="s">
        <v>20</v>
      </c>
      <c r="B49" s="7"/>
      <c r="C49" s="6"/>
      <c r="D49" s="7"/>
      <c r="E49" s="6"/>
      <c r="F49" s="7"/>
      <c r="G49" s="6"/>
      <c r="H49" s="7"/>
      <c r="I49" s="6"/>
      <c r="J49" s="7"/>
      <c r="K49" s="6"/>
      <c r="L49" s="7"/>
      <c r="M49" s="6"/>
      <c r="N49" s="7"/>
      <c r="O49" s="6"/>
      <c r="P49" s="7"/>
      <c r="Q49" s="6"/>
      <c r="R49" s="7"/>
      <c r="S49" s="6"/>
      <c r="T49" s="7"/>
      <c r="U49" s="6"/>
      <c r="V49" s="7"/>
      <c r="W49" s="6"/>
      <c r="X49" s="7"/>
      <c r="Y49" s="6"/>
      <c r="Z49" s="7">
        <v>50</v>
      </c>
      <c r="AA49" s="1" t="s">
        <v>88</v>
      </c>
      <c r="AB49" s="22">
        <v>268</v>
      </c>
    </row>
    <row r="50" spans="1:28" ht="12.75">
      <c r="A50" s="3" t="s">
        <v>11</v>
      </c>
      <c r="B50" s="7"/>
      <c r="C50" s="6">
        <v>1</v>
      </c>
      <c r="D50" s="7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1" t="s">
        <v>88</v>
      </c>
      <c r="AB50" s="22">
        <v>270</v>
      </c>
    </row>
    <row r="51" spans="1:28" ht="12.75">
      <c r="A51" s="3" t="s">
        <v>73</v>
      </c>
      <c r="B51" s="7"/>
      <c r="C51" s="6"/>
      <c r="D51" s="7"/>
      <c r="E51" s="6"/>
      <c r="F51" s="7"/>
      <c r="G51" s="6"/>
      <c r="H51" s="7"/>
      <c r="I51" s="6"/>
      <c r="J51" s="7"/>
      <c r="K51" s="6"/>
      <c r="L51" s="7"/>
      <c r="M51" s="6"/>
      <c r="N51" s="7"/>
      <c r="O51" s="6"/>
      <c r="P51" s="7"/>
      <c r="Q51" s="6"/>
      <c r="R51" s="7"/>
      <c r="S51" s="6"/>
      <c r="T51" s="7"/>
      <c r="U51" s="6"/>
      <c r="V51" s="7"/>
      <c r="W51" s="6"/>
      <c r="X51" s="7"/>
      <c r="Y51" s="6"/>
      <c r="Z51" s="7"/>
      <c r="AA51" s="1" t="s">
        <v>88</v>
      </c>
      <c r="AB51" s="22">
        <v>271</v>
      </c>
    </row>
    <row r="52" spans="1:28" ht="12.75">
      <c r="A52" s="3" t="s">
        <v>47</v>
      </c>
      <c r="B52" s="7"/>
      <c r="C52" s="6">
        <v>1</v>
      </c>
      <c r="D52" s="7">
        <v>1</v>
      </c>
      <c r="E52" s="6"/>
      <c r="F52" s="7"/>
      <c r="G52" s="6"/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7"/>
      <c r="W52" s="6"/>
      <c r="X52" s="7"/>
      <c r="Y52" s="6"/>
      <c r="Z52" s="7"/>
      <c r="AA52" s="1" t="s">
        <v>89</v>
      </c>
      <c r="AB52" s="22">
        <v>336</v>
      </c>
    </row>
    <row r="53" spans="1:28" ht="12.75">
      <c r="A53" s="5" t="s">
        <v>12</v>
      </c>
      <c r="B53" s="7"/>
      <c r="C53" s="6">
        <v>1</v>
      </c>
      <c r="D53" s="7"/>
      <c r="E53" s="6"/>
      <c r="F53" s="7"/>
      <c r="G53" s="6"/>
      <c r="H53" s="7"/>
      <c r="I53" s="6"/>
      <c r="J53" s="7"/>
      <c r="K53" s="6"/>
      <c r="L53" s="7"/>
      <c r="M53" s="6"/>
      <c r="N53" s="7"/>
      <c r="O53" s="6"/>
      <c r="P53" s="7"/>
      <c r="Q53" s="6"/>
      <c r="R53" s="7">
        <v>1</v>
      </c>
      <c r="S53" s="6">
        <v>20</v>
      </c>
      <c r="T53" s="7">
        <v>30</v>
      </c>
      <c r="U53" s="6">
        <v>25</v>
      </c>
      <c r="V53" s="7">
        <v>50</v>
      </c>
      <c r="W53" s="6">
        <v>25</v>
      </c>
      <c r="X53" s="7"/>
      <c r="Y53" s="6">
        <v>5</v>
      </c>
      <c r="Z53" s="7">
        <v>15</v>
      </c>
      <c r="AA53" s="1" t="s">
        <v>88</v>
      </c>
      <c r="AB53" s="22">
        <v>274</v>
      </c>
    </row>
    <row r="54" spans="1:26" ht="12.75">
      <c r="A54" s="1" t="s">
        <v>19</v>
      </c>
      <c r="B54" s="1">
        <v>1</v>
      </c>
      <c r="C54" s="7">
        <v>2</v>
      </c>
      <c r="D54" s="1">
        <v>3</v>
      </c>
      <c r="E54" s="1">
        <v>4</v>
      </c>
      <c r="F54" s="1">
        <v>5</v>
      </c>
      <c r="G54" s="1">
        <v>6</v>
      </c>
      <c r="H54" s="1">
        <v>7</v>
      </c>
      <c r="I54" s="1">
        <v>8</v>
      </c>
      <c r="J54" s="1">
        <v>9</v>
      </c>
      <c r="K54" s="1">
        <v>10</v>
      </c>
      <c r="L54" s="1">
        <v>11</v>
      </c>
      <c r="M54" s="1">
        <v>12</v>
      </c>
      <c r="N54" s="1">
        <v>13</v>
      </c>
      <c r="O54" s="1">
        <v>14</v>
      </c>
      <c r="P54" s="1">
        <v>15</v>
      </c>
      <c r="Q54" s="1">
        <v>16</v>
      </c>
      <c r="R54" s="1">
        <v>17</v>
      </c>
      <c r="S54" s="1">
        <v>18</v>
      </c>
      <c r="T54" s="1">
        <v>19</v>
      </c>
      <c r="U54" s="1">
        <v>20</v>
      </c>
      <c r="V54" s="1">
        <v>21</v>
      </c>
      <c r="W54" s="1">
        <v>22</v>
      </c>
      <c r="X54" s="1">
        <v>23</v>
      </c>
      <c r="Y54" s="1">
        <v>24</v>
      </c>
      <c r="Z54" s="1">
        <v>25</v>
      </c>
    </row>
    <row r="55" spans="1:26" ht="12.75">
      <c r="A55" s="27" t="s">
        <v>0</v>
      </c>
      <c r="B55" s="29" t="s">
        <v>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</row>
    <row r="56" spans="1:28" ht="12.75">
      <c r="A56" s="28"/>
      <c r="B56" s="7">
        <v>26</v>
      </c>
      <c r="C56" s="7">
        <v>27</v>
      </c>
      <c r="D56" s="7">
        <v>28</v>
      </c>
      <c r="E56" s="7">
        <v>29</v>
      </c>
      <c r="F56" s="7">
        <v>30</v>
      </c>
      <c r="G56" s="7">
        <v>31</v>
      </c>
      <c r="H56" s="7">
        <v>32</v>
      </c>
      <c r="I56" s="7">
        <v>33</v>
      </c>
      <c r="J56" s="7">
        <v>34</v>
      </c>
      <c r="K56" s="7">
        <v>35</v>
      </c>
      <c r="L56" s="7">
        <v>36</v>
      </c>
      <c r="M56" s="7">
        <v>37</v>
      </c>
      <c r="N56" s="7">
        <v>38</v>
      </c>
      <c r="O56" s="7" t="s">
        <v>33</v>
      </c>
      <c r="P56" s="7">
        <v>40</v>
      </c>
      <c r="Q56" s="7">
        <v>41</v>
      </c>
      <c r="R56" s="7">
        <v>42</v>
      </c>
      <c r="S56" s="7">
        <v>43</v>
      </c>
      <c r="T56" s="7">
        <v>44</v>
      </c>
      <c r="U56" s="7">
        <v>45</v>
      </c>
      <c r="V56" s="7" t="s">
        <v>34</v>
      </c>
      <c r="W56" s="7" t="s">
        <v>35</v>
      </c>
      <c r="X56" s="7" t="s">
        <v>36</v>
      </c>
      <c r="Y56" s="7" t="s">
        <v>37</v>
      </c>
      <c r="Z56" s="7" t="s">
        <v>38</v>
      </c>
      <c r="AA56" s="1" t="s">
        <v>92</v>
      </c>
      <c r="AB56" s="1" t="s">
        <v>93</v>
      </c>
    </row>
    <row r="57" spans="1:28" ht="12.75">
      <c r="A57" s="3" t="s">
        <v>52</v>
      </c>
      <c r="B57" s="7"/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  <c r="O57" s="6"/>
      <c r="P57" s="7"/>
      <c r="Q57" s="6"/>
      <c r="R57" s="7"/>
      <c r="S57" s="6"/>
      <c r="T57" s="7"/>
      <c r="U57" s="6"/>
      <c r="V57" s="7"/>
      <c r="W57" s="6"/>
      <c r="X57" s="7"/>
      <c r="Y57" s="6"/>
      <c r="Z57" s="7"/>
      <c r="AA57" s="1" t="s">
        <v>88</v>
      </c>
      <c r="AB57" s="21">
        <v>201</v>
      </c>
    </row>
    <row r="58" spans="1:28" ht="12.75">
      <c r="A58" s="3" t="s">
        <v>53</v>
      </c>
      <c r="B58" s="7"/>
      <c r="C58" s="6"/>
      <c r="D58" s="7"/>
      <c r="E58" s="6"/>
      <c r="F58" s="7"/>
      <c r="G58" s="6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7"/>
      <c r="W58" s="6"/>
      <c r="X58" s="7"/>
      <c r="Y58" s="6"/>
      <c r="Z58" s="7"/>
      <c r="AA58" s="1" t="s">
        <v>88</v>
      </c>
      <c r="AB58" s="21">
        <v>203</v>
      </c>
    </row>
    <row r="59" spans="1:28" ht="12.75">
      <c r="A59" s="3" t="s">
        <v>66</v>
      </c>
      <c r="B59" s="7"/>
      <c r="C59" s="6"/>
      <c r="D59" s="7"/>
      <c r="E59" s="6"/>
      <c r="F59" s="7"/>
      <c r="G59" s="6"/>
      <c r="H59" s="7"/>
      <c r="I59" s="6"/>
      <c r="J59" s="7"/>
      <c r="K59" s="6"/>
      <c r="L59" s="7"/>
      <c r="M59" s="6"/>
      <c r="N59" s="7"/>
      <c r="O59" s="6"/>
      <c r="P59" s="7"/>
      <c r="Q59" s="6"/>
      <c r="R59" s="7"/>
      <c r="S59" s="6"/>
      <c r="T59" s="7"/>
      <c r="U59" s="6"/>
      <c r="V59" s="7"/>
      <c r="W59" s="6"/>
      <c r="X59" s="7"/>
      <c r="Y59" s="6"/>
      <c r="Z59" s="7"/>
      <c r="AA59" s="1" t="s">
        <v>88</v>
      </c>
      <c r="AB59" s="21">
        <v>206</v>
      </c>
    </row>
    <row r="60" spans="1:28" ht="12.75">
      <c r="A60" s="3" t="s">
        <v>75</v>
      </c>
      <c r="B60" s="7"/>
      <c r="C60" s="6"/>
      <c r="D60" s="7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1" t="s">
        <v>88</v>
      </c>
      <c r="AB60" s="21">
        <v>208</v>
      </c>
    </row>
    <row r="61" spans="1:28" ht="12.75">
      <c r="A61" s="10" t="s">
        <v>71</v>
      </c>
      <c r="B61" s="7"/>
      <c r="C61" s="6"/>
      <c r="D61" s="7"/>
      <c r="E61" s="6"/>
      <c r="F61" s="7"/>
      <c r="G61" s="6"/>
      <c r="H61" s="7"/>
      <c r="I61" s="6"/>
      <c r="J61" s="7"/>
      <c r="K61" s="6"/>
      <c r="L61" s="7"/>
      <c r="M61" s="6"/>
      <c r="N61" s="7"/>
      <c r="O61" s="6"/>
      <c r="P61" s="7"/>
      <c r="Q61" s="6"/>
      <c r="R61" s="7"/>
      <c r="S61" s="6"/>
      <c r="T61" s="7"/>
      <c r="U61" s="6"/>
      <c r="V61" s="7"/>
      <c r="W61" s="6"/>
      <c r="X61" s="7"/>
      <c r="Y61" s="6"/>
      <c r="Z61" s="7"/>
      <c r="AA61" s="10" t="s">
        <v>89</v>
      </c>
      <c r="AB61" s="21">
        <v>302</v>
      </c>
    </row>
    <row r="62" spans="1:28" ht="12.75">
      <c r="A62" s="3" t="s">
        <v>48</v>
      </c>
      <c r="B62" s="7"/>
      <c r="C62" s="6"/>
      <c r="D62" s="7"/>
      <c r="E62" s="6"/>
      <c r="F62" s="7"/>
      <c r="G62" s="6"/>
      <c r="H62" s="7"/>
      <c r="I62" s="6"/>
      <c r="J62" s="7"/>
      <c r="K62" s="6"/>
      <c r="L62" s="7"/>
      <c r="M62" s="6"/>
      <c r="N62" s="7"/>
      <c r="O62" s="6"/>
      <c r="P62" s="7"/>
      <c r="Q62" s="6"/>
      <c r="R62" s="7"/>
      <c r="S62" s="6"/>
      <c r="T62" s="7"/>
      <c r="U62" s="6"/>
      <c r="V62" s="7"/>
      <c r="W62" s="6"/>
      <c r="X62" s="7"/>
      <c r="Y62" s="6"/>
      <c r="Z62" s="7"/>
      <c r="AA62" s="10" t="s">
        <v>89</v>
      </c>
      <c r="AB62" s="21">
        <v>303</v>
      </c>
    </row>
    <row r="63" spans="1:28" ht="12.75">
      <c r="A63" s="3" t="s">
        <v>3</v>
      </c>
      <c r="B63" s="7"/>
      <c r="C63" s="6"/>
      <c r="D63" s="7"/>
      <c r="E63" s="6"/>
      <c r="F63" s="7"/>
      <c r="G63" s="6">
        <v>1</v>
      </c>
      <c r="H63" s="7"/>
      <c r="I63" s="6"/>
      <c r="J63" s="7"/>
      <c r="K63" s="6"/>
      <c r="L63" s="7"/>
      <c r="M63" s="6"/>
      <c r="N63" s="7"/>
      <c r="O63" s="6"/>
      <c r="P63" s="7"/>
      <c r="Q63" s="6"/>
      <c r="R63" s="7"/>
      <c r="S63" s="6"/>
      <c r="T63" s="7"/>
      <c r="U63" s="6"/>
      <c r="V63" s="7"/>
      <c r="W63" s="6"/>
      <c r="X63" s="7"/>
      <c r="Y63" s="6"/>
      <c r="Z63" s="7"/>
      <c r="AA63" s="1" t="s">
        <v>88</v>
      </c>
      <c r="AB63" s="21">
        <v>215</v>
      </c>
    </row>
    <row r="64" spans="1:28" ht="12.75">
      <c r="A64" s="3" t="s">
        <v>42</v>
      </c>
      <c r="B64" s="7"/>
      <c r="C64" s="6"/>
      <c r="D64" s="7"/>
      <c r="E64" s="6"/>
      <c r="F64" s="7"/>
      <c r="G64" s="6"/>
      <c r="H64" s="7"/>
      <c r="I64" s="6"/>
      <c r="J64" s="7"/>
      <c r="K64" s="6"/>
      <c r="L64" s="7"/>
      <c r="M64" s="6"/>
      <c r="N64" s="7"/>
      <c r="O64" s="6"/>
      <c r="P64" s="7"/>
      <c r="Q64" s="6"/>
      <c r="R64" s="7"/>
      <c r="S64" s="6"/>
      <c r="T64" s="7"/>
      <c r="U64" s="6"/>
      <c r="V64" s="7"/>
      <c r="W64" s="6"/>
      <c r="X64" s="7"/>
      <c r="Y64" s="6"/>
      <c r="Z64" s="7"/>
      <c r="AA64" s="1" t="s">
        <v>88</v>
      </c>
      <c r="AB64" s="21">
        <v>217</v>
      </c>
    </row>
    <row r="65" spans="1:28" ht="12.75">
      <c r="A65" s="3" t="s">
        <v>67</v>
      </c>
      <c r="B65" s="7"/>
      <c r="C65" s="6"/>
      <c r="D65" s="7"/>
      <c r="E65" s="6"/>
      <c r="F65" s="7"/>
      <c r="G65" s="6"/>
      <c r="H65" s="7"/>
      <c r="I65" s="6"/>
      <c r="J65" s="7"/>
      <c r="K65" s="6"/>
      <c r="L65" s="7"/>
      <c r="M65" s="6"/>
      <c r="N65" s="7"/>
      <c r="O65" s="6"/>
      <c r="P65" s="7"/>
      <c r="Q65" s="6"/>
      <c r="R65" s="7"/>
      <c r="S65" s="6"/>
      <c r="T65" s="7"/>
      <c r="U65" s="6"/>
      <c r="V65" s="7"/>
      <c r="W65" s="6"/>
      <c r="X65" s="7"/>
      <c r="Y65" s="6"/>
      <c r="Z65" s="7"/>
      <c r="AA65" s="1" t="s">
        <v>90</v>
      </c>
      <c r="AB65" s="21">
        <v>109</v>
      </c>
    </row>
    <row r="66" spans="1:28" ht="25.5">
      <c r="A66" s="5" t="s">
        <v>8</v>
      </c>
      <c r="B66" s="7"/>
      <c r="C66" s="6"/>
      <c r="D66" s="7"/>
      <c r="E66" s="6"/>
      <c r="F66" s="7"/>
      <c r="G66" s="6"/>
      <c r="H66" s="7"/>
      <c r="I66" s="6"/>
      <c r="J66" s="7"/>
      <c r="K66" s="6"/>
      <c r="L66" s="7"/>
      <c r="M66" s="6"/>
      <c r="N66" s="7"/>
      <c r="O66" s="6"/>
      <c r="P66" s="7"/>
      <c r="Q66" s="6"/>
      <c r="R66" s="7"/>
      <c r="S66" s="6"/>
      <c r="T66" s="7"/>
      <c r="U66" s="6"/>
      <c r="V66" s="7"/>
      <c r="W66" s="6"/>
      <c r="X66" s="7"/>
      <c r="Y66" s="6"/>
      <c r="Z66" s="7"/>
      <c r="AA66" s="1" t="s">
        <v>88</v>
      </c>
      <c r="AB66" s="21">
        <v>220</v>
      </c>
    </row>
    <row r="67" spans="1:28" ht="12.75">
      <c r="A67" s="5" t="s">
        <v>72</v>
      </c>
      <c r="B67" s="7"/>
      <c r="C67" s="6"/>
      <c r="D67" s="7"/>
      <c r="E67" s="6"/>
      <c r="F67" s="7"/>
      <c r="G67" s="6"/>
      <c r="H67" s="7"/>
      <c r="I67" s="6"/>
      <c r="J67" s="7"/>
      <c r="K67" s="6"/>
      <c r="L67" s="7"/>
      <c r="M67" s="6"/>
      <c r="N67" s="7"/>
      <c r="O67" s="6"/>
      <c r="P67" s="7"/>
      <c r="Q67" s="6"/>
      <c r="R67" s="7"/>
      <c r="S67" s="6"/>
      <c r="T67" s="7"/>
      <c r="U67" s="6"/>
      <c r="V67" s="7"/>
      <c r="W67" s="6"/>
      <c r="X67" s="7"/>
      <c r="Y67" s="6"/>
      <c r="Z67" s="7"/>
      <c r="AA67" s="1" t="s">
        <v>88</v>
      </c>
      <c r="AB67" s="21">
        <v>219</v>
      </c>
    </row>
    <row r="68" spans="1:28" ht="12.75">
      <c r="A68" s="14" t="s">
        <v>54</v>
      </c>
      <c r="B68" s="7"/>
      <c r="C68" s="6"/>
      <c r="D68" s="7"/>
      <c r="E68" s="6"/>
      <c r="F68" s="7"/>
      <c r="G68" s="6"/>
      <c r="H68" s="7"/>
      <c r="I68" s="6"/>
      <c r="J68" s="7"/>
      <c r="K68" s="6"/>
      <c r="L68" s="7"/>
      <c r="M68" s="6"/>
      <c r="N68" s="7"/>
      <c r="O68" s="6"/>
      <c r="P68" s="7"/>
      <c r="Q68" s="6"/>
      <c r="R68" s="7"/>
      <c r="S68" s="6"/>
      <c r="T68" s="7"/>
      <c r="U68" s="6"/>
      <c r="V68" s="7"/>
      <c r="W68" s="6"/>
      <c r="X68" s="7"/>
      <c r="Y68" s="6"/>
      <c r="Z68" s="7"/>
      <c r="AA68" s="1" t="s">
        <v>89</v>
      </c>
      <c r="AB68" s="21">
        <v>306</v>
      </c>
    </row>
    <row r="69" spans="1:28" ht="12.75">
      <c r="A69" s="13" t="s">
        <v>55</v>
      </c>
      <c r="B69" s="7"/>
      <c r="C69" s="6"/>
      <c r="D69" s="7"/>
      <c r="E69" s="6"/>
      <c r="F69" s="7"/>
      <c r="G69" s="6"/>
      <c r="H69" s="7"/>
      <c r="I69" s="6"/>
      <c r="J69" s="7"/>
      <c r="K69" s="6"/>
      <c r="L69" s="7"/>
      <c r="M69" s="6"/>
      <c r="N69" s="7"/>
      <c r="O69" s="6"/>
      <c r="P69" s="7"/>
      <c r="Q69" s="6"/>
      <c r="R69" s="7"/>
      <c r="S69" s="6"/>
      <c r="T69" s="7"/>
      <c r="U69" s="6"/>
      <c r="V69" s="7"/>
      <c r="W69" s="6"/>
      <c r="X69" s="7"/>
      <c r="Y69" s="6"/>
      <c r="Z69" s="7"/>
      <c r="AA69" s="1" t="s">
        <v>88</v>
      </c>
      <c r="AB69" s="21">
        <v>230</v>
      </c>
    </row>
    <row r="70" spans="1:28" ht="12.75">
      <c r="A70" s="9" t="s">
        <v>49</v>
      </c>
      <c r="B70" s="7"/>
      <c r="C70" s="6">
        <v>25</v>
      </c>
      <c r="D70" s="7"/>
      <c r="E70" s="6"/>
      <c r="F70" s="7"/>
      <c r="G70" s="6"/>
      <c r="H70" s="7"/>
      <c r="I70" s="6"/>
      <c r="J70" s="7"/>
      <c r="K70" s="6"/>
      <c r="L70" s="7"/>
      <c r="M70" s="6"/>
      <c r="N70" s="7"/>
      <c r="O70" s="6"/>
      <c r="P70" s="7"/>
      <c r="Q70" s="6"/>
      <c r="R70" s="7"/>
      <c r="S70" s="6"/>
      <c r="T70" s="7"/>
      <c r="U70" s="6"/>
      <c r="V70" s="7"/>
      <c r="W70" s="6"/>
      <c r="X70" s="7"/>
      <c r="Y70" s="6"/>
      <c r="Z70" s="7"/>
      <c r="AA70" s="1" t="s">
        <v>88</v>
      </c>
      <c r="AB70" s="21">
        <v>232</v>
      </c>
    </row>
    <row r="71" spans="1:28" ht="12.75">
      <c r="A71" s="9" t="s">
        <v>41</v>
      </c>
      <c r="B71" s="7"/>
      <c r="C71" s="6"/>
      <c r="D71" s="7"/>
      <c r="E71" s="6"/>
      <c r="F71" s="7"/>
      <c r="G71" s="6"/>
      <c r="H71" s="7"/>
      <c r="I71" s="6"/>
      <c r="J71" s="7"/>
      <c r="K71" s="6"/>
      <c r="L71" s="7"/>
      <c r="M71" s="6"/>
      <c r="N71" s="7"/>
      <c r="O71" s="6"/>
      <c r="P71" s="7"/>
      <c r="Q71" s="6"/>
      <c r="R71" s="7"/>
      <c r="S71" s="6"/>
      <c r="T71" s="7"/>
      <c r="U71" s="6"/>
      <c r="V71" s="7"/>
      <c r="W71" s="6"/>
      <c r="X71" s="7"/>
      <c r="Y71" s="6"/>
      <c r="Z71" s="7"/>
      <c r="AA71" s="1" t="s">
        <v>90</v>
      </c>
      <c r="AB71" s="22">
        <v>116</v>
      </c>
    </row>
    <row r="72" spans="1:28" ht="12.75">
      <c r="A72" s="9" t="s">
        <v>56</v>
      </c>
      <c r="B72" s="7"/>
      <c r="C72" s="6"/>
      <c r="D72" s="7"/>
      <c r="E72" s="6"/>
      <c r="F72" s="7"/>
      <c r="G72" s="6"/>
      <c r="H72" s="7"/>
      <c r="I72" s="6"/>
      <c r="J72" s="7"/>
      <c r="K72" s="6"/>
      <c r="L72" s="7"/>
      <c r="M72" s="6"/>
      <c r="N72" s="7"/>
      <c r="O72" s="6"/>
      <c r="P72" s="7"/>
      <c r="Q72" s="6"/>
      <c r="R72" s="7"/>
      <c r="S72" s="6"/>
      <c r="T72" s="7"/>
      <c r="U72" s="6"/>
      <c r="V72" s="7"/>
      <c r="W72" s="6"/>
      <c r="X72" s="7"/>
      <c r="Y72" s="6"/>
      <c r="Z72" s="7"/>
      <c r="AA72" s="1" t="s">
        <v>90</v>
      </c>
      <c r="AB72" s="22">
        <v>117</v>
      </c>
    </row>
    <row r="73" spans="1:28" ht="12.75">
      <c r="A73" s="5" t="s">
        <v>46</v>
      </c>
      <c r="B73" s="7"/>
      <c r="C73" s="6"/>
      <c r="D73" s="7"/>
      <c r="E73" s="6"/>
      <c r="F73" s="7"/>
      <c r="G73" s="6"/>
      <c r="H73" s="7"/>
      <c r="I73" s="6"/>
      <c r="J73" s="7"/>
      <c r="K73" s="6"/>
      <c r="L73" s="7"/>
      <c r="M73" s="6"/>
      <c r="N73" s="7"/>
      <c r="O73" s="6"/>
      <c r="P73" s="7"/>
      <c r="Q73" s="6"/>
      <c r="R73" s="7"/>
      <c r="S73" s="6"/>
      <c r="T73" s="7"/>
      <c r="U73" s="6"/>
      <c r="V73" s="7"/>
      <c r="W73" s="6"/>
      <c r="X73" s="7"/>
      <c r="Y73" s="6"/>
      <c r="Z73" s="7"/>
      <c r="AA73" s="1" t="s">
        <v>89</v>
      </c>
      <c r="AB73" s="22">
        <v>308</v>
      </c>
    </row>
    <row r="74" spans="1:28" ht="12.75">
      <c r="A74" s="5" t="s">
        <v>50</v>
      </c>
      <c r="B74" s="7"/>
      <c r="C74" s="6"/>
      <c r="D74" s="7"/>
      <c r="E74" s="6"/>
      <c r="F74" s="7"/>
      <c r="G74" s="6"/>
      <c r="H74" s="7"/>
      <c r="I74" s="6"/>
      <c r="J74" s="7"/>
      <c r="K74" s="6"/>
      <c r="L74" s="7"/>
      <c r="M74" s="6"/>
      <c r="N74" s="7"/>
      <c r="O74" s="6"/>
      <c r="P74" s="7"/>
      <c r="Q74" s="6"/>
      <c r="R74" s="7"/>
      <c r="S74" s="6"/>
      <c r="T74" s="7"/>
      <c r="U74" s="6"/>
      <c r="V74" s="7"/>
      <c r="W74" s="6"/>
      <c r="X74" s="7"/>
      <c r="Y74" s="6">
        <v>3</v>
      </c>
      <c r="Z74" s="7"/>
      <c r="AA74" s="1" t="s">
        <v>88</v>
      </c>
      <c r="AB74" s="22">
        <v>240</v>
      </c>
    </row>
    <row r="75" spans="1:28" ht="12.75">
      <c r="A75" s="3" t="s">
        <v>51</v>
      </c>
      <c r="B75" s="7"/>
      <c r="C75" s="6"/>
      <c r="D75" s="7"/>
      <c r="E75" s="6"/>
      <c r="F75" s="7"/>
      <c r="G75" s="6"/>
      <c r="H75" s="7"/>
      <c r="I75" s="6"/>
      <c r="J75" s="7"/>
      <c r="K75" s="6"/>
      <c r="L75" s="7"/>
      <c r="M75" s="6">
        <v>10</v>
      </c>
      <c r="N75" s="7"/>
      <c r="O75" s="6"/>
      <c r="P75" s="7"/>
      <c r="Q75" s="6"/>
      <c r="R75" s="7"/>
      <c r="S75" s="6"/>
      <c r="T75" s="7"/>
      <c r="U75" s="6"/>
      <c r="V75" s="7"/>
      <c r="W75" s="6"/>
      <c r="X75" s="7"/>
      <c r="Y75" s="6"/>
      <c r="Z75" s="7"/>
      <c r="AA75" s="1" t="s">
        <v>90</v>
      </c>
      <c r="AB75" s="22">
        <v>124</v>
      </c>
    </row>
    <row r="76" spans="1:28" ht="12.75">
      <c r="A76" s="5" t="s">
        <v>74</v>
      </c>
      <c r="B76" s="7"/>
      <c r="C76" s="6"/>
      <c r="D76" s="7"/>
      <c r="E76" s="6"/>
      <c r="F76" s="7"/>
      <c r="G76" s="6"/>
      <c r="H76" s="7"/>
      <c r="I76" s="6"/>
      <c r="J76" s="7"/>
      <c r="K76" s="6"/>
      <c r="L76" s="7"/>
      <c r="M76" s="6"/>
      <c r="N76" s="7"/>
      <c r="O76" s="6"/>
      <c r="P76" s="7"/>
      <c r="Q76" s="6"/>
      <c r="R76" s="7"/>
      <c r="S76" s="6"/>
      <c r="T76" s="7"/>
      <c r="U76" s="6"/>
      <c r="V76" s="7"/>
      <c r="W76" s="6"/>
      <c r="X76" s="7"/>
      <c r="Y76" s="6"/>
      <c r="Z76" s="7"/>
      <c r="AA76" s="1" t="s">
        <v>88</v>
      </c>
      <c r="AB76" s="22">
        <v>241</v>
      </c>
    </row>
    <row r="77" spans="1:28" ht="25.5">
      <c r="A77" s="5" t="s">
        <v>9</v>
      </c>
      <c r="B77" s="7"/>
      <c r="C77" s="6"/>
      <c r="D77" s="7"/>
      <c r="E77" s="6"/>
      <c r="F77" s="7"/>
      <c r="G77" s="6"/>
      <c r="H77" s="7"/>
      <c r="I77" s="6"/>
      <c r="J77" s="7">
        <v>1</v>
      </c>
      <c r="K77" s="6"/>
      <c r="L77" s="7"/>
      <c r="M77" s="6"/>
      <c r="N77" s="7"/>
      <c r="O77" s="6"/>
      <c r="P77" s="7"/>
      <c r="Q77" s="6"/>
      <c r="R77" s="7"/>
      <c r="S77" s="6"/>
      <c r="T77" s="7"/>
      <c r="U77" s="6"/>
      <c r="V77" s="7"/>
      <c r="W77" s="6"/>
      <c r="X77" s="7"/>
      <c r="Y77" s="6"/>
      <c r="Z77" s="7"/>
      <c r="AA77" s="1" t="s">
        <v>88</v>
      </c>
      <c r="AB77" s="22">
        <v>244</v>
      </c>
    </row>
    <row r="78" spans="1:28" ht="12.75">
      <c r="A78" s="3" t="s">
        <v>10</v>
      </c>
      <c r="B78" s="7"/>
      <c r="C78" s="6"/>
      <c r="D78" s="7"/>
      <c r="E78" s="6"/>
      <c r="F78" s="7"/>
      <c r="G78" s="6"/>
      <c r="H78" s="7"/>
      <c r="I78" s="6"/>
      <c r="J78" s="7"/>
      <c r="K78" s="6"/>
      <c r="L78" s="7"/>
      <c r="M78" s="6"/>
      <c r="N78" s="7"/>
      <c r="O78" s="6"/>
      <c r="P78" s="7"/>
      <c r="Q78" s="6"/>
      <c r="R78" s="7"/>
      <c r="S78" s="6"/>
      <c r="T78" s="7"/>
      <c r="U78" s="6"/>
      <c r="V78" s="7"/>
      <c r="W78" s="6"/>
      <c r="X78" s="7"/>
      <c r="Y78" s="6"/>
      <c r="Z78" s="7"/>
      <c r="AA78" s="1" t="s">
        <v>88</v>
      </c>
      <c r="AB78" s="22">
        <v>247</v>
      </c>
    </row>
    <row r="79" spans="1:28" s="10" customFormat="1" ht="12.75">
      <c r="A79" s="10" t="s">
        <v>68</v>
      </c>
      <c r="C79" s="11"/>
      <c r="E79" s="11"/>
      <c r="G79" s="11"/>
      <c r="I79" s="11"/>
      <c r="K79" s="11"/>
      <c r="M79" s="11"/>
      <c r="O79" s="11"/>
      <c r="Q79" s="11"/>
      <c r="S79" s="11"/>
      <c r="U79" s="11"/>
      <c r="W79" s="11">
        <v>5</v>
      </c>
      <c r="X79" s="10">
        <v>2</v>
      </c>
      <c r="Y79" s="11">
        <v>20</v>
      </c>
      <c r="Z79" s="10">
        <v>50</v>
      </c>
      <c r="AA79" s="1" t="s">
        <v>89</v>
      </c>
      <c r="AB79" s="22">
        <v>318</v>
      </c>
    </row>
    <row r="80" spans="1:28" ht="12.75">
      <c r="A80" s="3" t="s">
        <v>7</v>
      </c>
      <c r="B80" s="7"/>
      <c r="C80" s="6"/>
      <c r="D80" s="7"/>
      <c r="E80" s="6"/>
      <c r="F80" s="7"/>
      <c r="G80" s="6"/>
      <c r="H80" s="7">
        <v>40</v>
      </c>
      <c r="I80" s="6">
        <v>60</v>
      </c>
      <c r="J80" s="7">
        <v>30</v>
      </c>
      <c r="K80" s="6">
        <v>80</v>
      </c>
      <c r="L80" s="7">
        <v>80</v>
      </c>
      <c r="M80" s="6">
        <v>80</v>
      </c>
      <c r="N80" s="7">
        <v>99</v>
      </c>
      <c r="O80" s="6">
        <v>30</v>
      </c>
      <c r="P80" s="7">
        <v>50</v>
      </c>
      <c r="Q80" s="6">
        <v>50</v>
      </c>
      <c r="R80" s="7">
        <v>50</v>
      </c>
      <c r="S80" s="6">
        <v>95</v>
      </c>
      <c r="T80" s="7">
        <v>10</v>
      </c>
      <c r="U80" s="6">
        <v>55</v>
      </c>
      <c r="V80" s="7">
        <v>15</v>
      </c>
      <c r="W80" s="6"/>
      <c r="X80" s="7"/>
      <c r="Y80" s="6"/>
      <c r="Z80" s="7"/>
      <c r="AA80" s="1" t="s">
        <v>88</v>
      </c>
      <c r="AB80" s="22">
        <v>252</v>
      </c>
    </row>
    <row r="81" spans="1:28" ht="12.75">
      <c r="A81" s="3" t="s">
        <v>40</v>
      </c>
      <c r="B81" s="7"/>
      <c r="C81" s="6"/>
      <c r="D81" s="7"/>
      <c r="E81" s="6"/>
      <c r="F81" s="7"/>
      <c r="G81" s="6"/>
      <c r="H81" s="7"/>
      <c r="I81" s="6"/>
      <c r="J81" s="7"/>
      <c r="K81" s="6"/>
      <c r="L81" s="7">
        <v>10</v>
      </c>
      <c r="M81" s="6"/>
      <c r="N81" s="7"/>
      <c r="O81" s="6"/>
      <c r="P81" s="7"/>
      <c r="Q81" s="6"/>
      <c r="R81" s="7"/>
      <c r="S81" s="6"/>
      <c r="T81" s="7"/>
      <c r="U81" s="6"/>
      <c r="V81" s="7"/>
      <c r="W81" s="6"/>
      <c r="X81" s="7"/>
      <c r="Y81" s="6"/>
      <c r="Z81" s="7"/>
      <c r="AA81" s="1" t="s">
        <v>88</v>
      </c>
      <c r="AB81" s="22">
        <v>255</v>
      </c>
    </row>
    <row r="82" spans="1:28" ht="25.5">
      <c r="A82" s="5" t="s">
        <v>60</v>
      </c>
      <c r="B82" s="7"/>
      <c r="C82" s="6"/>
      <c r="D82" s="7"/>
      <c r="E82" s="6"/>
      <c r="F82" s="7"/>
      <c r="G82" s="6"/>
      <c r="H82" s="7"/>
      <c r="I82" s="6"/>
      <c r="J82" s="7"/>
      <c r="K82" s="6"/>
      <c r="L82" s="7"/>
      <c r="M82" s="6"/>
      <c r="N82" s="7"/>
      <c r="O82" s="6"/>
      <c r="P82" s="7"/>
      <c r="Q82" s="6"/>
      <c r="R82" s="7"/>
      <c r="S82" s="6"/>
      <c r="T82" s="7">
        <v>7</v>
      </c>
      <c r="U82" s="6"/>
      <c r="V82" s="7"/>
      <c r="W82" s="6"/>
      <c r="X82" s="7"/>
      <c r="Y82" s="6"/>
      <c r="Z82" s="7">
        <v>5</v>
      </c>
      <c r="AA82" s="1" t="s">
        <v>88</v>
      </c>
      <c r="AB82" s="22">
        <v>256</v>
      </c>
    </row>
    <row r="83" spans="1:28" ht="12.75">
      <c r="A83" s="3" t="s">
        <v>59</v>
      </c>
      <c r="B83" s="7"/>
      <c r="C83" s="6"/>
      <c r="D83" s="7"/>
      <c r="E83" s="6"/>
      <c r="F83" s="7"/>
      <c r="G83" s="6"/>
      <c r="H83" s="7"/>
      <c r="I83" s="6"/>
      <c r="J83" s="7"/>
      <c r="K83" s="6"/>
      <c r="L83" s="7"/>
      <c r="M83" s="6"/>
      <c r="N83" s="7"/>
      <c r="O83" s="6"/>
      <c r="P83" s="7"/>
      <c r="Q83" s="6"/>
      <c r="R83" s="7"/>
      <c r="S83" s="6"/>
      <c r="T83" s="7"/>
      <c r="U83" s="6"/>
      <c r="V83" s="7"/>
      <c r="W83" s="6"/>
      <c r="X83" s="7"/>
      <c r="Y83" s="6"/>
      <c r="Z83" s="7"/>
      <c r="AA83" s="1" t="s">
        <v>88</v>
      </c>
      <c r="AB83" s="22">
        <v>258</v>
      </c>
    </row>
    <row r="84" spans="1:28" ht="12.75">
      <c r="A84" s="3" t="s">
        <v>43</v>
      </c>
      <c r="B84" s="7"/>
      <c r="C84" s="6"/>
      <c r="D84" s="7"/>
      <c r="E84" s="6"/>
      <c r="F84" s="7"/>
      <c r="G84" s="6"/>
      <c r="H84" s="7"/>
      <c r="I84" s="6"/>
      <c r="J84" s="7"/>
      <c r="K84" s="6"/>
      <c r="L84" s="7"/>
      <c r="M84" s="6"/>
      <c r="N84" s="7"/>
      <c r="O84" s="6"/>
      <c r="P84" s="7"/>
      <c r="Q84" s="6"/>
      <c r="R84" s="7"/>
      <c r="S84" s="6"/>
      <c r="T84" s="7"/>
      <c r="U84" s="6"/>
      <c r="V84" s="7"/>
      <c r="W84" s="6"/>
      <c r="X84" s="7"/>
      <c r="Y84" s="6"/>
      <c r="Z84" s="7"/>
      <c r="AA84" s="1" t="s">
        <v>88</v>
      </c>
      <c r="AB84" s="22">
        <v>259</v>
      </c>
    </row>
    <row r="85" spans="1:28" ht="12.75">
      <c r="A85" s="3" t="s">
        <v>1</v>
      </c>
      <c r="B85" s="7">
        <v>1</v>
      </c>
      <c r="C85" s="6">
        <v>2</v>
      </c>
      <c r="D85" s="7"/>
      <c r="E85" s="6"/>
      <c r="F85" s="7"/>
      <c r="G85" s="6"/>
      <c r="H85" s="7"/>
      <c r="I85" s="6"/>
      <c r="J85" s="7"/>
      <c r="K85" s="6"/>
      <c r="L85" s="7"/>
      <c r="M85" s="6"/>
      <c r="N85" s="7"/>
      <c r="O85" s="6"/>
      <c r="P85" s="7"/>
      <c r="Q85" s="6"/>
      <c r="R85" s="7"/>
      <c r="S85" s="6"/>
      <c r="T85" s="7">
        <v>1</v>
      </c>
      <c r="U85" s="6">
        <v>3</v>
      </c>
      <c r="V85" s="7">
        <v>2</v>
      </c>
      <c r="W85" s="6">
        <v>1</v>
      </c>
      <c r="X85" s="7">
        <v>1</v>
      </c>
      <c r="Y85" s="6">
        <v>10</v>
      </c>
      <c r="Z85" s="7"/>
      <c r="AA85" s="1" t="s">
        <v>90</v>
      </c>
      <c r="AB85" s="22">
        <v>142</v>
      </c>
    </row>
    <row r="86" spans="1:28" ht="12.75">
      <c r="A86" s="3" t="s">
        <v>4</v>
      </c>
      <c r="B86" s="7">
        <v>40</v>
      </c>
      <c r="C86" s="6">
        <v>50</v>
      </c>
      <c r="D86" s="7">
        <v>20</v>
      </c>
      <c r="E86" s="6">
        <v>15</v>
      </c>
      <c r="F86" s="7">
        <v>15</v>
      </c>
      <c r="G86" s="6">
        <v>50</v>
      </c>
      <c r="H86" s="7">
        <v>5</v>
      </c>
      <c r="I86" s="6">
        <v>5</v>
      </c>
      <c r="J86" s="7">
        <v>10</v>
      </c>
      <c r="K86" s="6"/>
      <c r="L86" s="7"/>
      <c r="M86" s="6">
        <v>10</v>
      </c>
      <c r="N86" s="7">
        <v>1</v>
      </c>
      <c r="O86" s="6"/>
      <c r="P86" s="7">
        <v>10</v>
      </c>
      <c r="Q86" s="6"/>
      <c r="R86" s="7"/>
      <c r="S86" s="6"/>
      <c r="T86" s="7"/>
      <c r="U86" s="6">
        <v>2</v>
      </c>
      <c r="V86" s="7">
        <v>5</v>
      </c>
      <c r="W86" s="6"/>
      <c r="X86" s="7"/>
      <c r="Y86" s="6">
        <v>1</v>
      </c>
      <c r="Z86" s="7">
        <v>10</v>
      </c>
      <c r="AA86" s="1" t="s">
        <v>88</v>
      </c>
      <c r="AB86" s="22">
        <v>260</v>
      </c>
    </row>
    <row r="87" spans="1:28" ht="12.75">
      <c r="A87" s="3" t="s">
        <v>13</v>
      </c>
      <c r="B87" s="7"/>
      <c r="C87" s="6"/>
      <c r="D87" s="7"/>
      <c r="E87" s="6"/>
      <c r="F87" s="7"/>
      <c r="G87" s="6"/>
      <c r="H87" s="7"/>
      <c r="I87" s="6"/>
      <c r="J87" s="7"/>
      <c r="K87" s="6"/>
      <c r="L87" s="7"/>
      <c r="M87" s="6"/>
      <c r="N87" s="7"/>
      <c r="O87" s="6"/>
      <c r="P87" s="7"/>
      <c r="Q87" s="6"/>
      <c r="R87" s="7"/>
      <c r="S87" s="6"/>
      <c r="T87" s="7">
        <v>20</v>
      </c>
      <c r="U87" s="6">
        <v>5</v>
      </c>
      <c r="V87" s="7">
        <v>4</v>
      </c>
      <c r="W87" s="6"/>
      <c r="X87" s="7"/>
      <c r="Y87" s="6"/>
      <c r="Z87" s="7"/>
      <c r="AA87" s="1" t="s">
        <v>88</v>
      </c>
      <c r="AB87" s="22">
        <v>261</v>
      </c>
    </row>
    <row r="88" spans="1:28" ht="12.75">
      <c r="A88" s="3" t="s">
        <v>6</v>
      </c>
      <c r="B88" s="7"/>
      <c r="C88" s="6"/>
      <c r="D88" s="7"/>
      <c r="E88" s="6"/>
      <c r="F88" s="7"/>
      <c r="G88" s="6"/>
      <c r="H88" s="7"/>
      <c r="I88" s="6"/>
      <c r="J88" s="7"/>
      <c r="K88" s="6"/>
      <c r="L88" s="7"/>
      <c r="M88" s="6"/>
      <c r="N88" s="7"/>
      <c r="O88" s="6"/>
      <c r="P88" s="7"/>
      <c r="Q88" s="6"/>
      <c r="R88" s="7"/>
      <c r="S88" s="6"/>
      <c r="T88" s="7"/>
      <c r="U88" s="6"/>
      <c r="V88" s="7"/>
      <c r="W88" s="6"/>
      <c r="X88" s="7"/>
      <c r="Y88" s="6"/>
      <c r="Z88" s="7"/>
      <c r="AA88" s="1" t="s">
        <v>88</v>
      </c>
      <c r="AB88" s="21">
        <v>262</v>
      </c>
    </row>
    <row r="89" spans="1:28" ht="12.75">
      <c r="A89" s="3" t="s">
        <v>39</v>
      </c>
      <c r="B89" s="7">
        <v>10</v>
      </c>
      <c r="C89" s="6">
        <v>10</v>
      </c>
      <c r="D89" s="7">
        <v>5</v>
      </c>
      <c r="E89" s="6">
        <v>1</v>
      </c>
      <c r="F89" s="7">
        <v>1</v>
      </c>
      <c r="G89" s="6"/>
      <c r="H89" s="7"/>
      <c r="I89" s="6"/>
      <c r="J89" s="7"/>
      <c r="K89" s="6"/>
      <c r="L89" s="7"/>
      <c r="M89" s="6"/>
      <c r="N89" s="7"/>
      <c r="O89" s="6"/>
      <c r="P89" s="7"/>
      <c r="Q89" s="6"/>
      <c r="R89" s="7"/>
      <c r="S89" s="6">
        <v>5</v>
      </c>
      <c r="T89" s="7">
        <v>4</v>
      </c>
      <c r="U89" s="6"/>
      <c r="V89" s="7"/>
      <c r="W89" s="6"/>
      <c r="X89" s="7"/>
      <c r="Y89" s="6"/>
      <c r="Z89" s="7"/>
      <c r="AA89" s="1" t="s">
        <v>88</v>
      </c>
      <c r="AB89" s="22">
        <v>263</v>
      </c>
    </row>
    <row r="90" spans="1:28" ht="12.75">
      <c r="A90" s="3" t="s">
        <v>69</v>
      </c>
      <c r="B90" s="7"/>
      <c r="C90" s="6"/>
      <c r="D90" s="7"/>
      <c r="E90" s="6"/>
      <c r="F90" s="7"/>
      <c r="G90" s="6"/>
      <c r="H90" s="7"/>
      <c r="I90" s="6"/>
      <c r="J90" s="7"/>
      <c r="K90" s="6"/>
      <c r="L90" s="7"/>
      <c r="M90" s="6"/>
      <c r="N90" s="7"/>
      <c r="O90" s="6"/>
      <c r="P90" s="7"/>
      <c r="Q90" s="6"/>
      <c r="R90" s="7"/>
      <c r="S90" s="6"/>
      <c r="T90" s="7"/>
      <c r="U90" s="6"/>
      <c r="V90" s="7"/>
      <c r="W90" s="6"/>
      <c r="X90" s="7"/>
      <c r="Y90" s="6"/>
      <c r="Z90" s="7"/>
      <c r="AA90" s="1" t="s">
        <v>89</v>
      </c>
      <c r="AB90" s="22">
        <v>332</v>
      </c>
    </row>
    <row r="91" spans="1:28" ht="12.75">
      <c r="A91" s="3" t="s">
        <v>5</v>
      </c>
      <c r="B91" s="7"/>
      <c r="C91" s="6"/>
      <c r="D91" s="7"/>
      <c r="E91" s="6"/>
      <c r="F91" s="7"/>
      <c r="G91" s="6"/>
      <c r="H91" s="7"/>
      <c r="I91" s="6"/>
      <c r="J91" s="7"/>
      <c r="K91" s="6"/>
      <c r="L91" s="7"/>
      <c r="M91" s="6"/>
      <c r="N91" s="7"/>
      <c r="O91" s="6"/>
      <c r="P91" s="7"/>
      <c r="Q91" s="6"/>
      <c r="R91" s="7"/>
      <c r="S91" s="6"/>
      <c r="T91" s="7"/>
      <c r="U91" s="6"/>
      <c r="V91" s="7"/>
      <c r="W91" s="6"/>
      <c r="X91" s="7"/>
      <c r="Y91" s="6"/>
      <c r="Z91" s="7"/>
      <c r="AA91" s="1" t="s">
        <v>90</v>
      </c>
      <c r="AB91" s="22">
        <v>149</v>
      </c>
    </row>
    <row r="92" spans="1:28" ht="12.75">
      <c r="A92" s="3" t="s">
        <v>70</v>
      </c>
      <c r="B92" s="7"/>
      <c r="C92" s="6"/>
      <c r="D92" s="7"/>
      <c r="E92" s="6"/>
      <c r="F92" s="7"/>
      <c r="G92" s="6"/>
      <c r="H92" s="7"/>
      <c r="I92" s="6"/>
      <c r="J92" s="7"/>
      <c r="K92" s="6"/>
      <c r="L92" s="7"/>
      <c r="M92" s="6"/>
      <c r="N92" s="7"/>
      <c r="O92" s="6"/>
      <c r="P92" s="7"/>
      <c r="Q92" s="6"/>
      <c r="R92" s="7"/>
      <c r="S92" s="6"/>
      <c r="T92" s="7"/>
      <c r="U92" s="6"/>
      <c r="V92" s="7"/>
      <c r="W92" s="6"/>
      <c r="X92" s="7"/>
      <c r="Y92" s="6"/>
      <c r="Z92" s="7"/>
      <c r="AA92" s="1" t="s">
        <v>90</v>
      </c>
      <c r="AB92" s="22">
        <v>151</v>
      </c>
    </row>
    <row r="93" spans="1:28" ht="12.75">
      <c r="A93" s="3" t="s">
        <v>20</v>
      </c>
      <c r="B93" s="7">
        <v>15</v>
      </c>
      <c r="C93" s="6"/>
      <c r="D93" s="7">
        <v>40</v>
      </c>
      <c r="E93" s="6">
        <v>80</v>
      </c>
      <c r="F93" s="7">
        <v>20</v>
      </c>
      <c r="G93" s="6">
        <v>30</v>
      </c>
      <c r="H93" s="7">
        <v>1</v>
      </c>
      <c r="I93" s="6">
        <v>2</v>
      </c>
      <c r="J93" s="7"/>
      <c r="K93" s="6"/>
      <c r="L93" s="7"/>
      <c r="M93" s="6"/>
      <c r="N93" s="7"/>
      <c r="O93" s="6"/>
      <c r="P93" s="7"/>
      <c r="Q93" s="6"/>
      <c r="R93" s="7"/>
      <c r="S93" s="6"/>
      <c r="T93" s="7"/>
      <c r="U93" s="6"/>
      <c r="V93" s="7"/>
      <c r="W93" s="6"/>
      <c r="X93" s="7"/>
      <c r="Y93" s="6"/>
      <c r="Z93" s="7"/>
      <c r="AA93" s="1" t="s">
        <v>88</v>
      </c>
      <c r="AB93" s="22">
        <v>268</v>
      </c>
    </row>
    <row r="94" spans="1:28" ht="12.75">
      <c r="A94" s="3" t="s">
        <v>11</v>
      </c>
      <c r="B94" s="7"/>
      <c r="C94" s="6"/>
      <c r="D94" s="7"/>
      <c r="E94" s="6"/>
      <c r="F94" s="7"/>
      <c r="G94" s="6">
        <v>3</v>
      </c>
      <c r="H94" s="7">
        <v>1</v>
      </c>
      <c r="I94" s="6">
        <v>4</v>
      </c>
      <c r="J94" s="7">
        <v>5</v>
      </c>
      <c r="K94" s="6"/>
      <c r="L94" s="7"/>
      <c r="M94" s="6"/>
      <c r="N94" s="7"/>
      <c r="O94" s="6"/>
      <c r="P94" s="7"/>
      <c r="Q94" s="6"/>
      <c r="R94" s="7"/>
      <c r="S94" s="6"/>
      <c r="T94" s="7"/>
      <c r="U94" s="6"/>
      <c r="V94" s="7"/>
      <c r="W94" s="6"/>
      <c r="X94" s="7"/>
      <c r="Y94" s="6"/>
      <c r="Z94" s="7"/>
      <c r="AA94" s="1" t="s">
        <v>88</v>
      </c>
      <c r="AB94" s="22">
        <v>270</v>
      </c>
    </row>
    <row r="95" spans="1:28" ht="12.75">
      <c r="A95" s="3" t="s">
        <v>73</v>
      </c>
      <c r="B95" s="7"/>
      <c r="C95" s="6"/>
      <c r="D95" s="7"/>
      <c r="E95" s="6"/>
      <c r="F95" s="7"/>
      <c r="G95" s="6"/>
      <c r="H95" s="7"/>
      <c r="I95" s="6"/>
      <c r="J95" s="7"/>
      <c r="K95" s="6"/>
      <c r="L95" s="7"/>
      <c r="M95" s="6"/>
      <c r="N95" s="7"/>
      <c r="O95" s="6"/>
      <c r="P95" s="7"/>
      <c r="Q95" s="6"/>
      <c r="R95" s="7"/>
      <c r="S95" s="6"/>
      <c r="T95" s="7"/>
      <c r="U95" s="6"/>
      <c r="V95" s="7"/>
      <c r="W95" s="6"/>
      <c r="X95" s="7"/>
      <c r="Y95" s="6"/>
      <c r="Z95" s="7"/>
      <c r="AA95" s="1" t="s">
        <v>88</v>
      </c>
      <c r="AB95" s="22">
        <v>271</v>
      </c>
    </row>
    <row r="96" spans="1:28" ht="12.75">
      <c r="A96" s="3" t="s">
        <v>47</v>
      </c>
      <c r="B96" s="7"/>
      <c r="C96" s="6"/>
      <c r="D96" s="7"/>
      <c r="E96" s="6"/>
      <c r="F96" s="7"/>
      <c r="G96" s="6"/>
      <c r="H96" s="7"/>
      <c r="I96" s="6"/>
      <c r="J96" s="7"/>
      <c r="K96" s="6"/>
      <c r="L96" s="7"/>
      <c r="M96" s="6"/>
      <c r="N96" s="7"/>
      <c r="O96" s="6"/>
      <c r="P96" s="7"/>
      <c r="Q96" s="6"/>
      <c r="R96" s="7"/>
      <c r="S96" s="6"/>
      <c r="T96" s="7"/>
      <c r="U96" s="6"/>
      <c r="V96" s="7"/>
      <c r="W96" s="6"/>
      <c r="X96" s="7"/>
      <c r="Y96" s="6"/>
      <c r="Z96" s="7"/>
      <c r="AA96" s="1" t="s">
        <v>89</v>
      </c>
      <c r="AB96" s="22">
        <v>336</v>
      </c>
    </row>
    <row r="97" spans="1:28" ht="12.75">
      <c r="A97" s="5" t="s">
        <v>12</v>
      </c>
      <c r="B97" s="7"/>
      <c r="C97" s="6"/>
      <c r="D97" s="7"/>
      <c r="E97" s="6"/>
      <c r="F97" s="7"/>
      <c r="G97" s="6"/>
      <c r="H97" s="7"/>
      <c r="I97" s="6"/>
      <c r="J97" s="7"/>
      <c r="K97" s="6"/>
      <c r="L97" s="7"/>
      <c r="M97" s="6"/>
      <c r="N97" s="7"/>
      <c r="O97" s="6"/>
      <c r="P97" s="7"/>
      <c r="Q97" s="6"/>
      <c r="R97" s="7"/>
      <c r="S97" s="6"/>
      <c r="T97" s="7"/>
      <c r="U97" s="6"/>
      <c r="V97" s="7"/>
      <c r="W97" s="6"/>
      <c r="X97" s="7"/>
      <c r="Y97" s="6"/>
      <c r="Z97" s="7"/>
      <c r="AA97" s="1" t="s">
        <v>88</v>
      </c>
      <c r="AB97" s="22">
        <v>274</v>
      </c>
    </row>
    <row r="98" spans="1:26" ht="12.75">
      <c r="A98" s="16"/>
      <c r="B98" s="7">
        <v>26</v>
      </c>
      <c r="C98" s="7">
        <v>27</v>
      </c>
      <c r="D98" s="7">
        <v>28</v>
      </c>
      <c r="E98" s="7">
        <v>29</v>
      </c>
      <c r="F98" s="7">
        <v>30</v>
      </c>
      <c r="G98" s="7">
        <v>31</v>
      </c>
      <c r="H98" s="7">
        <v>32</v>
      </c>
      <c r="I98" s="7">
        <v>33</v>
      </c>
      <c r="J98" s="7">
        <v>34</v>
      </c>
      <c r="K98" s="7">
        <v>35</v>
      </c>
      <c r="L98" s="7">
        <v>36</v>
      </c>
      <c r="M98" s="7">
        <v>37</v>
      </c>
      <c r="N98" s="7">
        <v>38</v>
      </c>
      <c r="O98" s="7" t="s">
        <v>33</v>
      </c>
      <c r="P98" s="7">
        <v>40</v>
      </c>
      <c r="Q98" s="7">
        <v>41</v>
      </c>
      <c r="R98" s="7">
        <v>42</v>
      </c>
      <c r="S98" s="7">
        <v>43</v>
      </c>
      <c r="T98" s="7">
        <v>44</v>
      </c>
      <c r="U98" s="7">
        <v>45</v>
      </c>
      <c r="V98" s="7" t="s">
        <v>34</v>
      </c>
      <c r="W98" s="7" t="s">
        <v>35</v>
      </c>
      <c r="X98" s="7" t="s">
        <v>36</v>
      </c>
      <c r="Y98" s="7" t="s">
        <v>37</v>
      </c>
      <c r="Z98" s="7" t="s">
        <v>38</v>
      </c>
    </row>
    <row r="99" spans="1:26" ht="12.75">
      <c r="A99" s="27" t="s">
        <v>0</v>
      </c>
      <c r="B99" s="29" t="s">
        <v>2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1"/>
    </row>
    <row r="100" spans="1:28" ht="12.75">
      <c r="A100" s="28"/>
      <c r="B100" s="7">
        <v>51</v>
      </c>
      <c r="C100" s="7">
        <v>52</v>
      </c>
      <c r="D100" s="7">
        <v>53</v>
      </c>
      <c r="E100" s="7">
        <v>54</v>
      </c>
      <c r="F100" s="7">
        <v>55</v>
      </c>
      <c r="G100" s="7">
        <v>56</v>
      </c>
      <c r="H100" s="7">
        <v>57</v>
      </c>
      <c r="I100" s="7">
        <v>58</v>
      </c>
      <c r="J100" s="7">
        <v>59</v>
      </c>
      <c r="K100" s="7">
        <v>60</v>
      </c>
      <c r="L100" s="7">
        <v>61</v>
      </c>
      <c r="M100" s="7">
        <v>62</v>
      </c>
      <c r="N100" s="7">
        <v>63</v>
      </c>
      <c r="O100" s="7">
        <v>64</v>
      </c>
      <c r="P100" s="7">
        <v>65</v>
      </c>
      <c r="Q100" s="7">
        <v>66</v>
      </c>
      <c r="R100" s="7">
        <v>67</v>
      </c>
      <c r="S100" s="7">
        <v>68</v>
      </c>
      <c r="T100" s="7">
        <v>69</v>
      </c>
      <c r="U100" s="7">
        <v>70</v>
      </c>
      <c r="V100" s="7">
        <v>71</v>
      </c>
      <c r="W100" s="7">
        <v>72</v>
      </c>
      <c r="X100" s="7">
        <v>73</v>
      </c>
      <c r="Y100" s="7">
        <v>74</v>
      </c>
      <c r="Z100" s="7">
        <v>75</v>
      </c>
      <c r="AA100" s="1" t="s">
        <v>92</v>
      </c>
      <c r="AB100" s="1" t="s">
        <v>93</v>
      </c>
    </row>
    <row r="101" spans="1:28" ht="12.75">
      <c r="A101" s="9" t="s">
        <v>52</v>
      </c>
      <c r="B101" s="7"/>
      <c r="C101" s="11"/>
      <c r="D101" s="7"/>
      <c r="E101" s="11"/>
      <c r="F101" s="7"/>
      <c r="G101" s="11"/>
      <c r="H101" s="7"/>
      <c r="I101" s="11"/>
      <c r="J101" s="7"/>
      <c r="K101" s="11"/>
      <c r="L101" s="7"/>
      <c r="M101" s="11"/>
      <c r="N101" s="7"/>
      <c r="O101" s="11"/>
      <c r="P101" s="7"/>
      <c r="Q101" s="11"/>
      <c r="R101" s="7"/>
      <c r="S101" s="11"/>
      <c r="T101" s="7"/>
      <c r="U101" s="11"/>
      <c r="V101" s="7"/>
      <c r="W101" s="11"/>
      <c r="X101" s="7">
        <v>5</v>
      </c>
      <c r="Y101" s="11">
        <v>5</v>
      </c>
      <c r="Z101" s="7"/>
      <c r="AA101" s="1" t="s">
        <v>88</v>
      </c>
      <c r="AB101" s="21">
        <v>201</v>
      </c>
    </row>
    <row r="102" spans="1:28" s="10" customFormat="1" ht="12.75">
      <c r="A102" s="9" t="s">
        <v>53</v>
      </c>
      <c r="C102" s="11"/>
      <c r="E102" s="11"/>
      <c r="G102" s="11"/>
      <c r="I102" s="11">
        <v>1</v>
      </c>
      <c r="K102" s="11"/>
      <c r="M102" s="11"/>
      <c r="O102" s="11"/>
      <c r="Q102" s="11"/>
      <c r="S102" s="11"/>
      <c r="U102" s="11"/>
      <c r="V102" s="10">
        <v>3</v>
      </c>
      <c r="W102" s="11"/>
      <c r="Y102" s="11">
        <v>3</v>
      </c>
      <c r="AA102" s="1" t="s">
        <v>88</v>
      </c>
      <c r="AB102" s="21">
        <v>203</v>
      </c>
    </row>
    <row r="103" spans="1:28" s="10" customFormat="1" ht="12.75">
      <c r="A103" s="9" t="s">
        <v>66</v>
      </c>
      <c r="C103" s="11"/>
      <c r="E103" s="11"/>
      <c r="G103" s="11"/>
      <c r="I103" s="11"/>
      <c r="J103" s="10">
        <v>1</v>
      </c>
      <c r="K103" s="11"/>
      <c r="M103" s="11">
        <v>1</v>
      </c>
      <c r="N103" s="10">
        <v>2</v>
      </c>
      <c r="O103" s="11">
        <v>2</v>
      </c>
      <c r="P103" s="10">
        <v>1</v>
      </c>
      <c r="Q103" s="11"/>
      <c r="R103" s="10">
        <v>2</v>
      </c>
      <c r="S103" s="11">
        <v>2</v>
      </c>
      <c r="U103" s="11"/>
      <c r="W103" s="11"/>
      <c r="Y103" s="11"/>
      <c r="Z103" s="10">
        <v>1</v>
      </c>
      <c r="AA103" s="1" t="s">
        <v>88</v>
      </c>
      <c r="AB103" s="21">
        <v>206</v>
      </c>
    </row>
    <row r="104" spans="1:28" s="10" customFormat="1" ht="12.75">
      <c r="A104" s="3" t="s">
        <v>75</v>
      </c>
      <c r="C104" s="11"/>
      <c r="E104" s="11"/>
      <c r="G104" s="11"/>
      <c r="I104" s="11"/>
      <c r="K104" s="11"/>
      <c r="M104" s="11"/>
      <c r="O104" s="11"/>
      <c r="Q104" s="11"/>
      <c r="S104" s="11"/>
      <c r="U104" s="11"/>
      <c r="W104" s="11"/>
      <c r="Y104" s="11"/>
      <c r="AA104" s="1" t="s">
        <v>88</v>
      </c>
      <c r="AB104" s="21">
        <v>208</v>
      </c>
    </row>
    <row r="105" spans="1:28" s="10" customFormat="1" ht="12.75">
      <c r="A105" s="10" t="s">
        <v>71</v>
      </c>
      <c r="C105" s="11"/>
      <c r="E105" s="11"/>
      <c r="G105" s="11"/>
      <c r="I105" s="11"/>
      <c r="K105" s="11"/>
      <c r="M105" s="11"/>
      <c r="O105" s="11"/>
      <c r="Q105" s="11"/>
      <c r="S105" s="11"/>
      <c r="U105" s="11"/>
      <c r="W105" s="11"/>
      <c r="Y105" s="11"/>
      <c r="AA105" s="10" t="s">
        <v>89</v>
      </c>
      <c r="AB105" s="21">
        <v>302</v>
      </c>
    </row>
    <row r="106" spans="1:28" s="10" customFormat="1" ht="12.75">
      <c r="A106" s="3" t="s">
        <v>48</v>
      </c>
      <c r="C106" s="11"/>
      <c r="E106" s="11"/>
      <c r="G106" s="11"/>
      <c r="I106" s="11"/>
      <c r="K106" s="11"/>
      <c r="M106" s="11"/>
      <c r="O106" s="11"/>
      <c r="Q106" s="11"/>
      <c r="S106" s="11"/>
      <c r="U106" s="11"/>
      <c r="W106" s="11"/>
      <c r="Y106" s="11"/>
      <c r="AA106" s="10" t="s">
        <v>89</v>
      </c>
      <c r="AB106" s="21">
        <v>303</v>
      </c>
    </row>
    <row r="107" spans="1:28" ht="12.75">
      <c r="A107" s="3" t="s">
        <v>3</v>
      </c>
      <c r="B107" s="7"/>
      <c r="C107" s="6"/>
      <c r="D107" s="7"/>
      <c r="E107" s="6"/>
      <c r="F107" s="7"/>
      <c r="G107" s="6"/>
      <c r="H107" s="7"/>
      <c r="I107" s="6"/>
      <c r="J107" s="7"/>
      <c r="K107" s="6"/>
      <c r="L107" s="7"/>
      <c r="M107" s="6"/>
      <c r="N107" s="7">
        <v>2</v>
      </c>
      <c r="O107" s="6"/>
      <c r="P107" s="7"/>
      <c r="Q107" s="6"/>
      <c r="R107" s="7"/>
      <c r="S107" s="6"/>
      <c r="T107" s="7"/>
      <c r="U107" s="6"/>
      <c r="V107" s="7"/>
      <c r="W107" s="6"/>
      <c r="X107" s="7"/>
      <c r="Y107" s="6"/>
      <c r="Z107" s="7"/>
      <c r="AA107" s="1" t="s">
        <v>88</v>
      </c>
      <c r="AB107" s="21">
        <v>215</v>
      </c>
    </row>
    <row r="108" spans="1:28" ht="12.75">
      <c r="A108" s="3" t="s">
        <v>42</v>
      </c>
      <c r="B108" s="7">
        <v>1</v>
      </c>
      <c r="C108" s="6"/>
      <c r="D108" s="7"/>
      <c r="E108" s="6"/>
      <c r="F108" s="7"/>
      <c r="G108" s="6"/>
      <c r="H108" s="7"/>
      <c r="I108" s="6"/>
      <c r="J108" s="7"/>
      <c r="K108" s="6"/>
      <c r="L108" s="7"/>
      <c r="M108" s="6"/>
      <c r="N108" s="7"/>
      <c r="O108" s="6"/>
      <c r="P108" s="7"/>
      <c r="Q108" s="6"/>
      <c r="R108" s="7"/>
      <c r="S108" s="6"/>
      <c r="T108" s="7"/>
      <c r="U108" s="6"/>
      <c r="V108" s="7"/>
      <c r="W108" s="6"/>
      <c r="X108" s="7"/>
      <c r="Y108" s="6"/>
      <c r="Z108" s="7">
        <v>1</v>
      </c>
      <c r="AA108" s="1" t="s">
        <v>88</v>
      </c>
      <c r="AB108" s="21">
        <v>217</v>
      </c>
    </row>
    <row r="109" spans="1:28" ht="12.75">
      <c r="A109" s="3" t="s">
        <v>67</v>
      </c>
      <c r="B109" s="7"/>
      <c r="C109" s="6"/>
      <c r="D109" s="7"/>
      <c r="E109" s="6"/>
      <c r="F109" s="7"/>
      <c r="G109" s="6"/>
      <c r="H109" s="7"/>
      <c r="I109" s="6"/>
      <c r="J109" s="7"/>
      <c r="K109" s="6"/>
      <c r="L109" s="7"/>
      <c r="M109" s="6"/>
      <c r="N109" s="7"/>
      <c r="O109" s="6"/>
      <c r="P109" s="7"/>
      <c r="Q109" s="6"/>
      <c r="R109" s="7"/>
      <c r="S109" s="6"/>
      <c r="T109" s="7"/>
      <c r="U109" s="6"/>
      <c r="V109" s="7"/>
      <c r="W109" s="6"/>
      <c r="X109" s="7"/>
      <c r="Y109" s="6"/>
      <c r="Z109" s="7"/>
      <c r="AA109" s="1" t="s">
        <v>90</v>
      </c>
      <c r="AB109" s="21">
        <v>109</v>
      </c>
    </row>
    <row r="110" spans="1:28" ht="25.5">
      <c r="A110" s="5" t="s">
        <v>8</v>
      </c>
      <c r="B110" s="7"/>
      <c r="C110" s="6"/>
      <c r="D110" s="8"/>
      <c r="E110" s="6"/>
      <c r="G110" s="6"/>
      <c r="H110" s="7"/>
      <c r="I110" s="6"/>
      <c r="J110" s="7"/>
      <c r="K110" s="6"/>
      <c r="L110" s="7">
        <v>1</v>
      </c>
      <c r="M110" s="6">
        <v>10</v>
      </c>
      <c r="N110" s="8"/>
      <c r="O110" s="4"/>
      <c r="P110" s="7">
        <v>25</v>
      </c>
      <c r="Q110" s="6">
        <v>20</v>
      </c>
      <c r="R110" s="7"/>
      <c r="S110" s="6"/>
      <c r="T110" s="7"/>
      <c r="U110" s="6"/>
      <c r="V110" s="8">
        <v>2</v>
      </c>
      <c r="W110" s="4">
        <v>30</v>
      </c>
      <c r="X110" s="7">
        <v>15</v>
      </c>
      <c r="Y110" s="6">
        <v>30</v>
      </c>
      <c r="Z110" s="7">
        <v>20</v>
      </c>
      <c r="AA110" s="1" t="s">
        <v>88</v>
      </c>
      <c r="AB110" s="21">
        <v>220</v>
      </c>
    </row>
    <row r="111" spans="1:28" ht="12.75">
      <c r="A111" s="5" t="s">
        <v>72</v>
      </c>
      <c r="B111" s="7"/>
      <c r="C111" s="6"/>
      <c r="D111" s="7"/>
      <c r="E111" s="6"/>
      <c r="F111" s="7"/>
      <c r="G111" s="6"/>
      <c r="H111" s="7"/>
      <c r="I111" s="6"/>
      <c r="J111" s="7"/>
      <c r="K111" s="6"/>
      <c r="L111" s="7"/>
      <c r="M111" s="6"/>
      <c r="N111" s="7"/>
      <c r="O111" s="6"/>
      <c r="P111" s="7"/>
      <c r="Q111" s="6"/>
      <c r="R111" s="7"/>
      <c r="S111" s="6"/>
      <c r="T111" s="7"/>
      <c r="U111" s="6"/>
      <c r="V111" s="7"/>
      <c r="W111" s="6"/>
      <c r="X111" s="7"/>
      <c r="Y111" s="6"/>
      <c r="Z111" s="7"/>
      <c r="AA111" s="1" t="s">
        <v>88</v>
      </c>
      <c r="AB111" s="21">
        <v>219</v>
      </c>
    </row>
    <row r="112" spans="1:28" ht="12.75">
      <c r="A112" s="12" t="s">
        <v>54</v>
      </c>
      <c r="B112" s="7"/>
      <c r="C112" s="6">
        <v>1</v>
      </c>
      <c r="D112" s="7"/>
      <c r="E112" s="6"/>
      <c r="F112" s="7"/>
      <c r="G112" s="6"/>
      <c r="H112" s="7"/>
      <c r="I112" s="6"/>
      <c r="J112" s="7"/>
      <c r="K112" s="6"/>
      <c r="L112" s="7"/>
      <c r="M112" s="6">
        <v>10</v>
      </c>
      <c r="N112" s="7"/>
      <c r="O112" s="6"/>
      <c r="P112" s="7"/>
      <c r="Q112" s="6"/>
      <c r="R112" s="7"/>
      <c r="S112" s="6"/>
      <c r="T112" s="7"/>
      <c r="U112" s="6"/>
      <c r="V112" s="7"/>
      <c r="W112" s="6"/>
      <c r="X112" s="7"/>
      <c r="Y112" s="6"/>
      <c r="Z112" s="7"/>
      <c r="AA112" s="1" t="s">
        <v>89</v>
      </c>
      <c r="AB112" s="21">
        <v>306</v>
      </c>
    </row>
    <row r="113" spans="1:28" ht="12.75">
      <c r="A113" s="5" t="s">
        <v>55</v>
      </c>
      <c r="B113" s="7"/>
      <c r="C113" s="6"/>
      <c r="D113" s="7"/>
      <c r="E113" s="6"/>
      <c r="F113" s="7"/>
      <c r="G113" s="6"/>
      <c r="H113" s="7"/>
      <c r="I113" s="6"/>
      <c r="J113" s="7"/>
      <c r="K113" s="6"/>
      <c r="L113" s="7"/>
      <c r="M113" s="6"/>
      <c r="N113" s="7"/>
      <c r="O113" s="6"/>
      <c r="P113" s="7"/>
      <c r="Q113" s="6"/>
      <c r="R113" s="7"/>
      <c r="S113" s="6"/>
      <c r="T113" s="7"/>
      <c r="U113" s="6"/>
      <c r="V113" s="7">
        <v>20</v>
      </c>
      <c r="W113" s="6">
        <v>15</v>
      </c>
      <c r="X113" s="7"/>
      <c r="Y113" s="6">
        <v>1</v>
      </c>
      <c r="Z113" s="7">
        <v>1</v>
      </c>
      <c r="AA113" s="1" t="s">
        <v>88</v>
      </c>
      <c r="AB113" s="21">
        <v>230</v>
      </c>
    </row>
    <row r="114" spans="1:28" s="10" customFormat="1" ht="12.75">
      <c r="A114" s="9" t="s">
        <v>49</v>
      </c>
      <c r="C114" s="11"/>
      <c r="E114" s="11"/>
      <c r="G114" s="11">
        <v>2</v>
      </c>
      <c r="I114" s="11">
        <v>1</v>
      </c>
      <c r="K114" s="11">
        <v>1</v>
      </c>
      <c r="L114" s="10">
        <v>1</v>
      </c>
      <c r="M114" s="11">
        <v>1</v>
      </c>
      <c r="N114" s="10">
        <v>4</v>
      </c>
      <c r="O114" s="11">
        <v>2</v>
      </c>
      <c r="Q114" s="11">
        <v>1</v>
      </c>
      <c r="S114" s="11"/>
      <c r="T114" s="10">
        <v>1</v>
      </c>
      <c r="U114" s="11"/>
      <c r="V114" s="10">
        <v>1</v>
      </c>
      <c r="W114" s="11">
        <v>1</v>
      </c>
      <c r="Y114" s="11"/>
      <c r="AA114" s="1" t="s">
        <v>88</v>
      </c>
      <c r="AB114" s="21">
        <v>232</v>
      </c>
    </row>
    <row r="115" spans="1:28" ht="12.75">
      <c r="A115" s="5" t="s">
        <v>41</v>
      </c>
      <c r="B115" s="7">
        <v>12</v>
      </c>
      <c r="C115" s="6">
        <v>8</v>
      </c>
      <c r="D115" s="7">
        <v>20</v>
      </c>
      <c r="E115" s="6">
        <v>3</v>
      </c>
      <c r="F115" s="7"/>
      <c r="G115" s="6"/>
      <c r="H115" s="7"/>
      <c r="I115" s="6"/>
      <c r="J115" s="7"/>
      <c r="K115" s="6"/>
      <c r="L115" s="7"/>
      <c r="M115" s="6"/>
      <c r="N115" s="7"/>
      <c r="O115" s="6"/>
      <c r="P115" s="7">
        <v>1</v>
      </c>
      <c r="Q115" s="6"/>
      <c r="R115" s="7"/>
      <c r="S115" s="6"/>
      <c r="T115" s="7"/>
      <c r="U115" s="6"/>
      <c r="V115" s="7"/>
      <c r="W115" s="6">
        <v>5</v>
      </c>
      <c r="X115" s="7"/>
      <c r="Y115" s="6"/>
      <c r="Z115" s="7"/>
      <c r="AA115" s="1" t="s">
        <v>90</v>
      </c>
      <c r="AB115" s="22">
        <v>116</v>
      </c>
    </row>
    <row r="116" spans="1:28" ht="12.75">
      <c r="A116" s="5" t="s">
        <v>56</v>
      </c>
      <c r="B116" s="7"/>
      <c r="C116" s="6"/>
      <c r="D116" s="7"/>
      <c r="E116" s="6"/>
      <c r="F116" s="7"/>
      <c r="G116" s="6"/>
      <c r="H116" s="7"/>
      <c r="I116" s="6"/>
      <c r="J116" s="7"/>
      <c r="K116" s="6"/>
      <c r="L116" s="7"/>
      <c r="M116" s="6"/>
      <c r="N116" s="7"/>
      <c r="O116" s="6"/>
      <c r="P116" s="7"/>
      <c r="Q116" s="6">
        <v>5</v>
      </c>
      <c r="R116" s="7">
        <v>2</v>
      </c>
      <c r="S116" s="6"/>
      <c r="T116" s="7"/>
      <c r="U116" s="6">
        <v>1</v>
      </c>
      <c r="V116" s="7">
        <v>1</v>
      </c>
      <c r="W116" s="6">
        <v>1</v>
      </c>
      <c r="X116" s="7"/>
      <c r="Y116" s="6"/>
      <c r="Z116" s="7"/>
      <c r="AA116" s="1" t="s">
        <v>90</v>
      </c>
      <c r="AB116" s="22">
        <v>117</v>
      </c>
    </row>
    <row r="117" spans="1:28" ht="12.75">
      <c r="A117" s="5" t="s">
        <v>61</v>
      </c>
      <c r="B117" s="7"/>
      <c r="C117" s="6"/>
      <c r="D117" s="7"/>
      <c r="E117" s="6"/>
      <c r="F117" s="7"/>
      <c r="G117" s="6"/>
      <c r="H117" s="7"/>
      <c r="I117" s="6"/>
      <c r="J117" s="7"/>
      <c r="K117" s="6"/>
      <c r="L117" s="7"/>
      <c r="M117" s="6"/>
      <c r="N117" s="7"/>
      <c r="O117" s="6"/>
      <c r="P117" s="7"/>
      <c r="Q117" s="6"/>
      <c r="R117" s="7"/>
      <c r="S117" s="6"/>
      <c r="T117" s="7"/>
      <c r="U117" s="6"/>
      <c r="V117" s="7"/>
      <c r="W117" s="6"/>
      <c r="X117" s="7"/>
      <c r="Y117" s="6"/>
      <c r="Z117" s="7"/>
      <c r="AA117" s="1" t="s">
        <v>89</v>
      </c>
      <c r="AB117" s="22">
        <v>308</v>
      </c>
    </row>
    <row r="118" spans="1:28" ht="12.75">
      <c r="A118" s="5" t="s">
        <v>50</v>
      </c>
      <c r="B118" s="7"/>
      <c r="C118" s="6"/>
      <c r="D118" s="7"/>
      <c r="E118" s="6"/>
      <c r="F118" s="7"/>
      <c r="G118" s="6">
        <v>2</v>
      </c>
      <c r="H118" s="7">
        <v>5</v>
      </c>
      <c r="I118" s="6"/>
      <c r="J118" s="7"/>
      <c r="K118" s="6"/>
      <c r="L118" s="7"/>
      <c r="M118" s="6"/>
      <c r="N118" s="7"/>
      <c r="O118" s="6"/>
      <c r="P118" s="7"/>
      <c r="Q118" s="6"/>
      <c r="R118" s="7"/>
      <c r="S118" s="6"/>
      <c r="T118" s="7"/>
      <c r="U118" s="6">
        <v>25</v>
      </c>
      <c r="V118" s="7"/>
      <c r="W118" s="6"/>
      <c r="X118" s="7"/>
      <c r="Y118" s="6">
        <v>25</v>
      </c>
      <c r="Z118" s="7">
        <v>15</v>
      </c>
      <c r="AA118" s="1" t="s">
        <v>88</v>
      </c>
      <c r="AB118" s="22">
        <v>240</v>
      </c>
    </row>
    <row r="119" spans="1:28" ht="12.75">
      <c r="A119" s="3" t="s">
        <v>51</v>
      </c>
      <c r="B119" s="7"/>
      <c r="C119" s="6"/>
      <c r="D119" s="7"/>
      <c r="E119" s="6"/>
      <c r="F119" s="7"/>
      <c r="G119" s="6"/>
      <c r="H119" s="7"/>
      <c r="I119" s="6"/>
      <c r="J119" s="7"/>
      <c r="K119" s="6"/>
      <c r="L119" s="7"/>
      <c r="M119" s="6"/>
      <c r="N119" s="7"/>
      <c r="O119" s="6"/>
      <c r="P119" s="7"/>
      <c r="Q119" s="6"/>
      <c r="R119" s="7"/>
      <c r="S119" s="6"/>
      <c r="T119" s="7"/>
      <c r="U119" s="6"/>
      <c r="V119" s="7"/>
      <c r="W119" s="6"/>
      <c r="X119" s="7"/>
      <c r="Y119" s="6"/>
      <c r="Z119" s="7"/>
      <c r="AA119" s="1" t="s">
        <v>90</v>
      </c>
      <c r="AB119" s="22">
        <v>124</v>
      </c>
    </row>
    <row r="120" spans="1:28" ht="12.75">
      <c r="A120" s="5" t="s">
        <v>74</v>
      </c>
      <c r="B120" s="7"/>
      <c r="C120" s="6"/>
      <c r="D120" s="7"/>
      <c r="E120" s="6"/>
      <c r="F120" s="7"/>
      <c r="G120" s="6"/>
      <c r="H120" s="7"/>
      <c r="I120" s="6"/>
      <c r="J120" s="7"/>
      <c r="K120" s="6"/>
      <c r="L120" s="7"/>
      <c r="M120" s="6"/>
      <c r="N120" s="7"/>
      <c r="O120" s="6"/>
      <c r="P120" s="7"/>
      <c r="Q120" s="6"/>
      <c r="R120" s="7"/>
      <c r="S120" s="6"/>
      <c r="T120" s="7"/>
      <c r="U120" s="6"/>
      <c r="V120" s="7"/>
      <c r="W120" s="6"/>
      <c r="X120" s="7"/>
      <c r="Y120" s="6"/>
      <c r="Z120" s="7"/>
      <c r="AA120" s="1" t="s">
        <v>88</v>
      </c>
      <c r="AB120" s="22">
        <v>241</v>
      </c>
    </row>
    <row r="121" spans="1:28" ht="25.5">
      <c r="A121" s="5" t="s">
        <v>9</v>
      </c>
      <c r="B121" s="7"/>
      <c r="C121" s="6"/>
      <c r="D121" s="8"/>
      <c r="E121" s="6"/>
      <c r="F121" s="8"/>
      <c r="G121" s="6"/>
      <c r="I121" s="6"/>
      <c r="J121" s="7"/>
      <c r="K121" s="6"/>
      <c r="L121" s="7"/>
      <c r="M121" s="6"/>
      <c r="N121" s="7"/>
      <c r="O121" s="6"/>
      <c r="P121" s="7"/>
      <c r="Q121" s="6"/>
      <c r="R121" s="7"/>
      <c r="S121" s="6"/>
      <c r="T121" s="7"/>
      <c r="U121" s="6"/>
      <c r="V121" s="7"/>
      <c r="W121" s="6"/>
      <c r="X121" s="7"/>
      <c r="Y121" s="6"/>
      <c r="Z121" s="7"/>
      <c r="AA121" s="1" t="s">
        <v>88</v>
      </c>
      <c r="AB121" s="22">
        <v>244</v>
      </c>
    </row>
    <row r="122" spans="1:28" ht="12.75">
      <c r="A122" s="3" t="s">
        <v>10</v>
      </c>
      <c r="B122" s="7"/>
      <c r="C122" s="6"/>
      <c r="D122" s="7"/>
      <c r="E122" s="6"/>
      <c r="F122" s="7"/>
      <c r="G122" s="6"/>
      <c r="H122" s="7"/>
      <c r="I122" s="6">
        <v>1</v>
      </c>
      <c r="J122" s="7">
        <v>1</v>
      </c>
      <c r="K122" s="6"/>
      <c r="L122" s="7"/>
      <c r="M122" s="6"/>
      <c r="N122" s="7"/>
      <c r="O122" s="6"/>
      <c r="P122" s="7"/>
      <c r="Q122" s="6"/>
      <c r="R122" s="7"/>
      <c r="S122" s="6"/>
      <c r="T122" s="7"/>
      <c r="U122" s="6"/>
      <c r="V122" s="7"/>
      <c r="W122" s="6"/>
      <c r="X122" s="7"/>
      <c r="Y122" s="6"/>
      <c r="Z122" s="7"/>
      <c r="AA122" s="1" t="s">
        <v>88</v>
      </c>
      <c r="AB122" s="22">
        <v>247</v>
      </c>
    </row>
    <row r="123" spans="1:28" ht="12.75">
      <c r="A123" s="10" t="s">
        <v>68</v>
      </c>
      <c r="B123" s="7">
        <v>1</v>
      </c>
      <c r="C123" s="6"/>
      <c r="D123" s="7"/>
      <c r="E123" s="6"/>
      <c r="F123" s="7"/>
      <c r="G123" s="6"/>
      <c r="H123" s="7"/>
      <c r="I123" s="6">
        <v>1</v>
      </c>
      <c r="J123" s="7">
        <v>1</v>
      </c>
      <c r="K123" s="6"/>
      <c r="L123" s="7">
        <v>1</v>
      </c>
      <c r="M123" s="6"/>
      <c r="N123" s="7">
        <v>1</v>
      </c>
      <c r="O123" s="6"/>
      <c r="P123" s="7"/>
      <c r="Q123" s="6"/>
      <c r="R123" s="7"/>
      <c r="S123" s="6"/>
      <c r="T123" s="7"/>
      <c r="U123" s="6"/>
      <c r="V123" s="7"/>
      <c r="W123" s="6"/>
      <c r="X123" s="7"/>
      <c r="Y123" s="6"/>
      <c r="Z123" s="7"/>
      <c r="AA123" s="1" t="s">
        <v>89</v>
      </c>
      <c r="AB123" s="22">
        <v>318</v>
      </c>
    </row>
    <row r="124" spans="1:28" ht="12.75">
      <c r="A124" s="3" t="s">
        <v>7</v>
      </c>
      <c r="B124" s="8"/>
      <c r="C124" s="6"/>
      <c r="D124" s="8"/>
      <c r="E124" s="6">
        <v>2</v>
      </c>
      <c r="F124" s="1">
        <v>30</v>
      </c>
      <c r="G124" s="6">
        <v>5</v>
      </c>
      <c r="H124" s="7">
        <v>1</v>
      </c>
      <c r="I124" s="6">
        <v>1</v>
      </c>
      <c r="J124" s="7"/>
      <c r="K124" s="6">
        <v>3</v>
      </c>
      <c r="L124" s="7"/>
      <c r="M124" s="6"/>
      <c r="N124" s="7"/>
      <c r="O124" s="6"/>
      <c r="P124" s="7">
        <v>15</v>
      </c>
      <c r="Q124" s="6"/>
      <c r="R124" s="7"/>
      <c r="S124" s="6"/>
      <c r="T124" s="7"/>
      <c r="U124" s="6">
        <v>15</v>
      </c>
      <c r="V124" s="7">
        <v>20</v>
      </c>
      <c r="W124" s="6"/>
      <c r="X124" s="7"/>
      <c r="Y124" s="6"/>
      <c r="Z124" s="7">
        <v>20</v>
      </c>
      <c r="AA124" s="1" t="s">
        <v>88</v>
      </c>
      <c r="AB124" s="22">
        <v>252</v>
      </c>
    </row>
    <row r="125" spans="1:28" ht="12.75">
      <c r="A125" s="3" t="s">
        <v>40</v>
      </c>
      <c r="B125" s="8"/>
      <c r="C125" s="6"/>
      <c r="D125" s="8"/>
      <c r="E125" s="6"/>
      <c r="G125" s="6"/>
      <c r="H125" s="7"/>
      <c r="I125" s="6"/>
      <c r="J125" s="7"/>
      <c r="K125" s="6"/>
      <c r="L125" s="7"/>
      <c r="M125" s="6"/>
      <c r="N125" s="7"/>
      <c r="O125" s="6"/>
      <c r="P125" s="7"/>
      <c r="Q125" s="6"/>
      <c r="R125" s="7"/>
      <c r="S125" s="6"/>
      <c r="T125" s="7"/>
      <c r="U125" s="6"/>
      <c r="V125" s="7"/>
      <c r="W125" s="6"/>
      <c r="X125" s="7"/>
      <c r="Y125" s="6"/>
      <c r="Z125" s="7"/>
      <c r="AA125" s="1" t="s">
        <v>88</v>
      </c>
      <c r="AB125" s="22">
        <v>255</v>
      </c>
    </row>
    <row r="126" spans="1:28" ht="25.5">
      <c r="A126" s="5" t="s">
        <v>57</v>
      </c>
      <c r="B126" s="8"/>
      <c r="C126" s="6" t="s">
        <v>19</v>
      </c>
      <c r="D126" s="8"/>
      <c r="E126" s="6"/>
      <c r="F126" s="1">
        <v>15</v>
      </c>
      <c r="G126" s="6"/>
      <c r="H126" s="7"/>
      <c r="I126" s="6"/>
      <c r="J126" s="7"/>
      <c r="K126" s="6"/>
      <c r="L126" s="7"/>
      <c r="M126" s="6"/>
      <c r="N126" s="7"/>
      <c r="O126" s="6"/>
      <c r="P126" s="7"/>
      <c r="Q126" s="6"/>
      <c r="R126" s="7"/>
      <c r="S126" s="6"/>
      <c r="T126" s="7"/>
      <c r="U126" s="6"/>
      <c r="V126" s="7"/>
      <c r="W126" s="6"/>
      <c r="X126" s="7"/>
      <c r="Y126" s="6"/>
      <c r="Z126" s="7"/>
      <c r="AA126" s="1" t="s">
        <v>88</v>
      </c>
      <c r="AB126" s="22">
        <v>256</v>
      </c>
    </row>
    <row r="127" spans="1:28" ht="12.75">
      <c r="A127" s="3" t="s">
        <v>59</v>
      </c>
      <c r="B127" s="8"/>
      <c r="C127" s="6"/>
      <c r="D127" s="8"/>
      <c r="E127" s="6"/>
      <c r="G127" s="6"/>
      <c r="H127" s="7"/>
      <c r="I127" s="6"/>
      <c r="J127" s="7"/>
      <c r="K127" s="6"/>
      <c r="L127" s="7"/>
      <c r="M127" s="6"/>
      <c r="N127" s="7"/>
      <c r="O127" s="6"/>
      <c r="P127" s="7"/>
      <c r="Q127" s="6"/>
      <c r="R127" s="7"/>
      <c r="S127" s="6"/>
      <c r="T127" s="7"/>
      <c r="U127" s="6"/>
      <c r="V127" s="7"/>
      <c r="W127" s="6"/>
      <c r="X127" s="7"/>
      <c r="Y127" s="6"/>
      <c r="Z127" s="7"/>
      <c r="AA127" s="1" t="s">
        <v>88</v>
      </c>
      <c r="AB127" s="22">
        <v>258</v>
      </c>
    </row>
    <row r="128" spans="1:28" ht="12.75">
      <c r="A128" s="3" t="s">
        <v>43</v>
      </c>
      <c r="B128" s="8"/>
      <c r="C128" s="6"/>
      <c r="D128" s="8"/>
      <c r="E128" s="6"/>
      <c r="G128" s="6"/>
      <c r="H128" s="7"/>
      <c r="I128" s="6"/>
      <c r="J128" s="7"/>
      <c r="K128" s="6">
        <v>1</v>
      </c>
      <c r="L128" s="7">
        <v>20</v>
      </c>
      <c r="M128" s="6"/>
      <c r="N128" s="7"/>
      <c r="O128" s="6">
        <v>2</v>
      </c>
      <c r="P128" s="7">
        <v>1</v>
      </c>
      <c r="Q128" s="6"/>
      <c r="R128" s="7"/>
      <c r="S128" s="6"/>
      <c r="T128" s="7"/>
      <c r="U128" s="6"/>
      <c r="V128" s="7"/>
      <c r="W128" s="6"/>
      <c r="X128" s="7"/>
      <c r="Y128" s="6"/>
      <c r="Z128" s="7">
        <v>1</v>
      </c>
      <c r="AA128" s="1" t="s">
        <v>88</v>
      </c>
      <c r="AB128" s="22">
        <v>259</v>
      </c>
    </row>
    <row r="129" spans="1:28" ht="12.75">
      <c r="A129" s="3" t="s">
        <v>1</v>
      </c>
      <c r="B129" s="7"/>
      <c r="C129" s="6"/>
      <c r="D129" s="7"/>
      <c r="E129" s="6"/>
      <c r="F129" s="7"/>
      <c r="G129" s="6"/>
      <c r="H129" s="7"/>
      <c r="I129" s="6"/>
      <c r="J129" s="7"/>
      <c r="K129" s="6"/>
      <c r="L129" s="7"/>
      <c r="M129" s="6"/>
      <c r="N129" s="7"/>
      <c r="O129" s="6"/>
      <c r="P129" s="7"/>
      <c r="Q129" s="6"/>
      <c r="R129" s="7"/>
      <c r="S129" s="6"/>
      <c r="T129" s="7"/>
      <c r="U129" s="6"/>
      <c r="V129" s="7"/>
      <c r="W129" s="6"/>
      <c r="X129" s="7"/>
      <c r="Y129" s="6"/>
      <c r="Z129" s="7"/>
      <c r="AA129" s="1" t="s">
        <v>90</v>
      </c>
      <c r="AB129" s="22">
        <v>142</v>
      </c>
    </row>
    <row r="130" spans="1:28" ht="12.75">
      <c r="A130" s="3" t="s">
        <v>4</v>
      </c>
      <c r="B130" s="7">
        <v>10</v>
      </c>
      <c r="C130" s="6">
        <v>40</v>
      </c>
      <c r="D130" s="7">
        <v>25</v>
      </c>
      <c r="E130" s="6">
        <v>20</v>
      </c>
      <c r="F130" s="7">
        <v>15</v>
      </c>
      <c r="G130" s="6">
        <v>15</v>
      </c>
      <c r="H130" s="7">
        <v>7</v>
      </c>
      <c r="I130" s="6">
        <v>7</v>
      </c>
      <c r="J130" s="7">
        <v>3</v>
      </c>
      <c r="K130" s="6"/>
      <c r="L130" s="7">
        <v>10</v>
      </c>
      <c r="M130" s="6">
        <v>5</v>
      </c>
      <c r="N130" s="7">
        <v>5</v>
      </c>
      <c r="O130" s="6">
        <v>15</v>
      </c>
      <c r="P130" s="7">
        <v>20</v>
      </c>
      <c r="Q130" s="6">
        <v>3</v>
      </c>
      <c r="R130" s="7">
        <v>10</v>
      </c>
      <c r="S130" s="6">
        <v>7</v>
      </c>
      <c r="T130" s="7">
        <v>5</v>
      </c>
      <c r="U130" s="6">
        <v>5</v>
      </c>
      <c r="V130" s="7">
        <v>6</v>
      </c>
      <c r="W130" s="6">
        <v>20</v>
      </c>
      <c r="X130" s="7">
        <v>10</v>
      </c>
      <c r="Y130" s="6">
        <v>15</v>
      </c>
      <c r="Z130" s="7">
        <v>15</v>
      </c>
      <c r="AA130" s="1" t="s">
        <v>88</v>
      </c>
      <c r="AB130" s="22">
        <v>260</v>
      </c>
    </row>
    <row r="131" spans="1:28" ht="12.75">
      <c r="A131" s="3" t="s">
        <v>13</v>
      </c>
      <c r="B131" s="7"/>
      <c r="C131" s="6"/>
      <c r="D131" s="7"/>
      <c r="E131" s="6"/>
      <c r="F131" s="7"/>
      <c r="G131" s="6"/>
      <c r="H131" s="7"/>
      <c r="I131" s="6"/>
      <c r="J131" s="7"/>
      <c r="K131" s="6"/>
      <c r="L131" s="7">
        <v>10</v>
      </c>
      <c r="M131" s="6"/>
      <c r="N131" s="7"/>
      <c r="O131" s="6"/>
      <c r="P131" s="7"/>
      <c r="Q131" s="6">
        <v>30</v>
      </c>
      <c r="R131" s="7"/>
      <c r="S131" s="6">
        <v>3</v>
      </c>
      <c r="T131" s="7">
        <v>4</v>
      </c>
      <c r="U131" s="6">
        <v>4</v>
      </c>
      <c r="V131" s="7"/>
      <c r="W131" s="6"/>
      <c r="X131" s="7"/>
      <c r="Y131" s="6"/>
      <c r="Z131" s="7"/>
      <c r="AA131" s="1" t="s">
        <v>88</v>
      </c>
      <c r="AB131" s="22">
        <v>261</v>
      </c>
    </row>
    <row r="132" spans="1:28" ht="12.75">
      <c r="A132" s="3" t="s">
        <v>6</v>
      </c>
      <c r="B132" s="7"/>
      <c r="C132" s="6"/>
      <c r="D132" s="7"/>
      <c r="E132" s="6"/>
      <c r="F132" s="7"/>
      <c r="G132" s="6"/>
      <c r="H132" s="7"/>
      <c r="I132" s="6"/>
      <c r="J132" s="7"/>
      <c r="K132" s="6"/>
      <c r="L132" s="7"/>
      <c r="M132" s="6"/>
      <c r="N132" s="7"/>
      <c r="O132" s="6"/>
      <c r="P132" s="7"/>
      <c r="Q132" s="6"/>
      <c r="R132" s="7"/>
      <c r="S132" s="6"/>
      <c r="T132" s="7"/>
      <c r="U132" s="6"/>
      <c r="V132" s="7"/>
      <c r="W132" s="6"/>
      <c r="X132" s="7"/>
      <c r="Y132" s="6"/>
      <c r="Z132" s="7"/>
      <c r="AA132" s="1" t="s">
        <v>88</v>
      </c>
      <c r="AB132" s="21">
        <v>262</v>
      </c>
    </row>
    <row r="133" spans="1:28" ht="12.75">
      <c r="A133" s="3" t="s">
        <v>39</v>
      </c>
      <c r="B133" s="7"/>
      <c r="C133" s="6"/>
      <c r="D133" s="7">
        <v>5</v>
      </c>
      <c r="E133" s="6"/>
      <c r="F133" s="7"/>
      <c r="G133" s="6"/>
      <c r="H133" s="7"/>
      <c r="I133" s="6"/>
      <c r="J133" s="7"/>
      <c r="K133" s="6"/>
      <c r="L133" s="7"/>
      <c r="M133" s="6"/>
      <c r="N133" s="7"/>
      <c r="O133" s="6"/>
      <c r="P133" s="7"/>
      <c r="Q133" s="6"/>
      <c r="R133" s="7"/>
      <c r="S133" s="6"/>
      <c r="T133" s="7"/>
      <c r="U133" s="6"/>
      <c r="V133" s="7"/>
      <c r="W133" s="6"/>
      <c r="X133" s="7"/>
      <c r="Y133" s="6"/>
      <c r="Z133" s="7"/>
      <c r="AA133" s="1" t="s">
        <v>88</v>
      </c>
      <c r="AB133" s="22">
        <v>263</v>
      </c>
    </row>
    <row r="134" spans="1:28" ht="12.75">
      <c r="A134" s="3" t="s">
        <v>69</v>
      </c>
      <c r="B134" s="7"/>
      <c r="C134" s="6"/>
      <c r="D134" s="7"/>
      <c r="E134" s="6"/>
      <c r="F134" s="7"/>
      <c r="G134" s="6"/>
      <c r="H134" s="7"/>
      <c r="I134" s="6"/>
      <c r="J134" s="7"/>
      <c r="K134" s="6"/>
      <c r="L134" s="7"/>
      <c r="M134" s="6"/>
      <c r="N134" s="7"/>
      <c r="O134" s="6"/>
      <c r="P134" s="7"/>
      <c r="Q134" s="6"/>
      <c r="R134" s="7"/>
      <c r="S134" s="6"/>
      <c r="T134" s="7"/>
      <c r="U134" s="6"/>
      <c r="V134" s="7"/>
      <c r="W134" s="6"/>
      <c r="X134" s="7"/>
      <c r="Y134" s="6"/>
      <c r="Z134" s="7"/>
      <c r="AA134" s="1" t="s">
        <v>89</v>
      </c>
      <c r="AB134" s="22">
        <v>332</v>
      </c>
    </row>
    <row r="135" spans="1:28" ht="12.75">
      <c r="A135" s="3" t="s">
        <v>5</v>
      </c>
      <c r="B135" s="7"/>
      <c r="C135" s="6"/>
      <c r="D135" s="7"/>
      <c r="E135" s="6"/>
      <c r="F135" s="7"/>
      <c r="G135" s="6"/>
      <c r="H135" s="7"/>
      <c r="I135" s="6"/>
      <c r="J135" s="7"/>
      <c r="K135" s="6"/>
      <c r="L135" s="7"/>
      <c r="M135" s="6"/>
      <c r="N135" s="7"/>
      <c r="O135" s="6"/>
      <c r="P135" s="7"/>
      <c r="Q135" s="6"/>
      <c r="R135" s="7"/>
      <c r="S135" s="6"/>
      <c r="T135" s="7"/>
      <c r="U135" s="6"/>
      <c r="V135" s="7"/>
      <c r="W135" s="6"/>
      <c r="X135" s="7"/>
      <c r="Y135" s="6"/>
      <c r="Z135" s="7"/>
      <c r="AA135" s="1" t="s">
        <v>90</v>
      </c>
      <c r="AB135" s="22">
        <v>149</v>
      </c>
    </row>
    <row r="136" spans="1:28" ht="12.75">
      <c r="A136" s="3" t="s">
        <v>70</v>
      </c>
      <c r="B136" s="7"/>
      <c r="C136" s="6"/>
      <c r="D136" s="7"/>
      <c r="E136" s="6"/>
      <c r="F136" s="7"/>
      <c r="G136" s="6"/>
      <c r="H136" s="7"/>
      <c r="I136" s="6"/>
      <c r="J136" s="7"/>
      <c r="K136" s="6"/>
      <c r="L136" s="7"/>
      <c r="M136" s="6"/>
      <c r="N136" s="7"/>
      <c r="O136" s="6"/>
      <c r="P136" s="7"/>
      <c r="Q136" s="6"/>
      <c r="R136" s="7"/>
      <c r="S136" s="6"/>
      <c r="T136" s="7"/>
      <c r="U136" s="6"/>
      <c r="V136" s="7"/>
      <c r="W136" s="6"/>
      <c r="X136" s="7"/>
      <c r="Y136" s="6"/>
      <c r="Z136" s="7"/>
      <c r="AA136" s="1" t="s">
        <v>90</v>
      </c>
      <c r="AB136" s="22">
        <v>151</v>
      </c>
    </row>
    <row r="137" spans="1:28" ht="12.75">
      <c r="A137" s="3" t="s">
        <v>20</v>
      </c>
      <c r="B137" s="7"/>
      <c r="C137" s="6"/>
      <c r="D137" s="7"/>
      <c r="E137" s="6"/>
      <c r="F137" s="7"/>
      <c r="G137" s="6">
        <v>1</v>
      </c>
      <c r="H137" s="7"/>
      <c r="I137" s="6"/>
      <c r="J137" s="7"/>
      <c r="K137" s="6">
        <v>15</v>
      </c>
      <c r="L137" s="7">
        <v>2</v>
      </c>
      <c r="M137" s="6"/>
      <c r="N137" s="7">
        <v>3</v>
      </c>
      <c r="O137" s="6"/>
      <c r="P137" s="7"/>
      <c r="Q137" s="6"/>
      <c r="R137" s="7"/>
      <c r="S137" s="6">
        <v>20</v>
      </c>
      <c r="T137" s="7">
        <v>40</v>
      </c>
      <c r="U137" s="6">
        <v>30</v>
      </c>
      <c r="V137" s="7">
        <v>5</v>
      </c>
      <c r="W137" s="6"/>
      <c r="X137" s="7"/>
      <c r="Y137" s="6"/>
      <c r="Z137" s="7"/>
      <c r="AA137" s="1" t="s">
        <v>88</v>
      </c>
      <c r="AB137" s="22">
        <v>268</v>
      </c>
    </row>
    <row r="138" spans="1:28" ht="12.75">
      <c r="A138" s="3" t="s">
        <v>11</v>
      </c>
      <c r="B138" s="7">
        <v>5</v>
      </c>
      <c r="C138" s="6">
        <v>5</v>
      </c>
      <c r="D138" s="7">
        <v>10</v>
      </c>
      <c r="E138" s="6">
        <v>10</v>
      </c>
      <c r="F138" s="7">
        <v>1</v>
      </c>
      <c r="G138" s="6">
        <v>2</v>
      </c>
      <c r="H138" s="7"/>
      <c r="I138" s="6">
        <v>1</v>
      </c>
      <c r="J138" s="7">
        <v>4</v>
      </c>
      <c r="K138" s="6">
        <v>3</v>
      </c>
      <c r="L138" s="7"/>
      <c r="M138" s="6"/>
      <c r="N138" s="7"/>
      <c r="O138" s="6"/>
      <c r="P138" s="7"/>
      <c r="Q138" s="6"/>
      <c r="R138" s="7"/>
      <c r="S138" s="6"/>
      <c r="T138" s="7"/>
      <c r="U138" s="6"/>
      <c r="V138" s="7"/>
      <c r="W138" s="6"/>
      <c r="X138" s="7"/>
      <c r="Y138" s="6"/>
      <c r="Z138" s="7"/>
      <c r="AA138" s="1" t="s">
        <v>88</v>
      </c>
      <c r="AB138" s="22">
        <v>270</v>
      </c>
    </row>
    <row r="139" spans="1:28" ht="12.75">
      <c r="A139" s="3" t="s">
        <v>73</v>
      </c>
      <c r="B139" s="8"/>
      <c r="C139" s="6"/>
      <c r="D139" s="8"/>
      <c r="E139" s="6"/>
      <c r="G139" s="6"/>
      <c r="H139" s="7"/>
      <c r="I139" s="6">
        <v>1</v>
      </c>
      <c r="J139" s="7"/>
      <c r="K139" s="6"/>
      <c r="L139" s="7"/>
      <c r="M139" s="6"/>
      <c r="N139" s="7"/>
      <c r="O139" s="6">
        <v>1</v>
      </c>
      <c r="P139" s="7"/>
      <c r="Q139" s="6">
        <v>4</v>
      </c>
      <c r="R139" s="7">
        <v>15</v>
      </c>
      <c r="S139" s="6">
        <v>15</v>
      </c>
      <c r="T139" s="7">
        <v>5</v>
      </c>
      <c r="U139" s="6"/>
      <c r="V139" s="7"/>
      <c r="W139" s="6"/>
      <c r="X139" s="7"/>
      <c r="Y139" s="6"/>
      <c r="Z139" s="7"/>
      <c r="AA139" s="1" t="s">
        <v>88</v>
      </c>
      <c r="AB139" s="22">
        <v>271</v>
      </c>
    </row>
    <row r="140" spans="1:28" s="3" customFormat="1" ht="12.75">
      <c r="A140" s="3" t="s">
        <v>47</v>
      </c>
      <c r="C140" s="15"/>
      <c r="E140" s="15"/>
      <c r="G140" s="15"/>
      <c r="I140" s="15"/>
      <c r="K140" s="15"/>
      <c r="M140" s="15"/>
      <c r="O140" s="15"/>
      <c r="Q140" s="15"/>
      <c r="S140" s="15"/>
      <c r="U140" s="15"/>
      <c r="W140" s="15"/>
      <c r="Y140" s="15"/>
      <c r="AA140" s="1" t="s">
        <v>89</v>
      </c>
      <c r="AB140" s="22">
        <v>336</v>
      </c>
    </row>
    <row r="141" spans="1:28" ht="12.75">
      <c r="A141" s="5" t="s">
        <v>12</v>
      </c>
      <c r="B141" s="7"/>
      <c r="C141" s="6"/>
      <c r="D141" s="7"/>
      <c r="E141" s="6"/>
      <c r="F141" s="7"/>
      <c r="G141" s="6"/>
      <c r="H141" s="7"/>
      <c r="I141" s="6"/>
      <c r="J141" s="7"/>
      <c r="K141" s="6"/>
      <c r="L141" s="7"/>
      <c r="M141" s="6"/>
      <c r="N141" s="7"/>
      <c r="O141" s="6"/>
      <c r="P141" s="7"/>
      <c r="Q141" s="6"/>
      <c r="R141" s="7"/>
      <c r="S141" s="6"/>
      <c r="T141" s="7"/>
      <c r="U141" s="6"/>
      <c r="V141" s="7"/>
      <c r="W141" s="6"/>
      <c r="X141" s="7"/>
      <c r="Y141" s="6"/>
      <c r="Z141" s="7"/>
      <c r="AA141" s="1" t="s">
        <v>88</v>
      </c>
      <c r="AB141" s="22">
        <v>274</v>
      </c>
    </row>
    <row r="142" spans="1:26" ht="12.75">
      <c r="A142" s="16"/>
      <c r="B142" s="7">
        <v>51</v>
      </c>
      <c r="C142" s="7">
        <v>52</v>
      </c>
      <c r="D142" s="7">
        <v>53</v>
      </c>
      <c r="E142" s="7">
        <v>54</v>
      </c>
      <c r="F142" s="7">
        <v>55</v>
      </c>
      <c r="G142" s="7">
        <v>56</v>
      </c>
      <c r="H142" s="7">
        <v>57</v>
      </c>
      <c r="I142" s="7">
        <v>58</v>
      </c>
      <c r="J142" s="7">
        <v>59</v>
      </c>
      <c r="K142" s="7">
        <v>60</v>
      </c>
      <c r="L142" s="7">
        <v>61</v>
      </c>
      <c r="M142" s="7">
        <v>62</v>
      </c>
      <c r="N142" s="7">
        <v>63</v>
      </c>
      <c r="O142" s="7">
        <v>64</v>
      </c>
      <c r="P142" s="7">
        <v>65</v>
      </c>
      <c r="Q142" s="7">
        <v>66</v>
      </c>
      <c r="R142" s="7">
        <v>67</v>
      </c>
      <c r="S142" s="7">
        <v>68</v>
      </c>
      <c r="T142" s="7">
        <v>69</v>
      </c>
      <c r="U142" s="7">
        <v>70</v>
      </c>
      <c r="V142" s="7">
        <v>71</v>
      </c>
      <c r="W142" s="7">
        <v>72</v>
      </c>
      <c r="X142" s="7">
        <v>73</v>
      </c>
      <c r="Y142" s="7">
        <v>74</v>
      </c>
      <c r="Z142" s="7">
        <v>75</v>
      </c>
    </row>
    <row r="143" spans="1:26" ht="12.75">
      <c r="A143" s="27" t="s">
        <v>0</v>
      </c>
      <c r="B143" s="29" t="s">
        <v>2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1"/>
    </row>
    <row r="144" spans="1:28" ht="12.75">
      <c r="A144" s="28"/>
      <c r="B144" s="7">
        <v>76</v>
      </c>
      <c r="C144" s="7">
        <v>77</v>
      </c>
      <c r="D144" s="7">
        <v>78</v>
      </c>
      <c r="E144" s="7">
        <v>79</v>
      </c>
      <c r="F144" s="7">
        <v>80</v>
      </c>
      <c r="G144" s="7">
        <v>81</v>
      </c>
      <c r="H144" s="7">
        <v>82</v>
      </c>
      <c r="I144" s="7">
        <v>83</v>
      </c>
      <c r="J144" s="7">
        <v>84</v>
      </c>
      <c r="K144" s="7">
        <v>85</v>
      </c>
      <c r="L144" s="7">
        <v>86</v>
      </c>
      <c r="M144" s="7">
        <v>87</v>
      </c>
      <c r="N144" s="7">
        <v>88</v>
      </c>
      <c r="O144" s="7">
        <v>89</v>
      </c>
      <c r="P144" s="7">
        <v>90</v>
      </c>
      <c r="Q144" s="7">
        <v>91</v>
      </c>
      <c r="R144" s="7">
        <v>92</v>
      </c>
      <c r="S144" s="7">
        <v>93</v>
      </c>
      <c r="T144" s="7" t="s">
        <v>44</v>
      </c>
      <c r="U144" s="7">
        <v>95</v>
      </c>
      <c r="V144" s="7">
        <v>96</v>
      </c>
      <c r="W144" s="7">
        <v>97</v>
      </c>
      <c r="X144" s="7">
        <v>98</v>
      </c>
      <c r="Y144" s="7">
        <v>99</v>
      </c>
      <c r="Z144" s="7">
        <v>100</v>
      </c>
      <c r="AA144" s="1" t="s">
        <v>92</v>
      </c>
      <c r="AB144" s="1" t="s">
        <v>93</v>
      </c>
    </row>
    <row r="145" spans="1:28" ht="12.75">
      <c r="A145" s="9" t="s">
        <v>52</v>
      </c>
      <c r="B145" s="7"/>
      <c r="C145" s="6"/>
      <c r="D145" s="7"/>
      <c r="E145" s="6"/>
      <c r="F145" s="7"/>
      <c r="G145" s="6"/>
      <c r="H145" s="7"/>
      <c r="I145" s="6"/>
      <c r="J145" s="7"/>
      <c r="K145" s="6"/>
      <c r="L145" s="7"/>
      <c r="M145" s="6"/>
      <c r="N145" s="7"/>
      <c r="O145" s="6"/>
      <c r="P145" s="7"/>
      <c r="Q145" s="6"/>
      <c r="R145" s="7"/>
      <c r="S145" s="6"/>
      <c r="T145" s="7"/>
      <c r="U145" s="6"/>
      <c r="V145" s="7"/>
      <c r="W145" s="6"/>
      <c r="X145" s="7"/>
      <c r="Y145" s="6"/>
      <c r="Z145" s="7"/>
      <c r="AA145" s="1" t="s">
        <v>88</v>
      </c>
      <c r="AB145" s="21">
        <v>201</v>
      </c>
    </row>
    <row r="146" spans="1:28" ht="12.75">
      <c r="A146" s="9" t="s">
        <v>53</v>
      </c>
      <c r="B146" s="7"/>
      <c r="C146" s="6" t="s">
        <v>19</v>
      </c>
      <c r="D146" s="7"/>
      <c r="E146" s="6"/>
      <c r="F146" s="7"/>
      <c r="G146" s="6"/>
      <c r="H146" s="7"/>
      <c r="I146" s="6"/>
      <c r="J146" s="7"/>
      <c r="K146" s="6"/>
      <c r="L146" s="7">
        <v>1</v>
      </c>
      <c r="M146" s="6"/>
      <c r="N146" s="7"/>
      <c r="O146" s="6"/>
      <c r="P146" s="7"/>
      <c r="Q146" s="6"/>
      <c r="R146" s="7"/>
      <c r="S146" s="6"/>
      <c r="T146" s="7"/>
      <c r="U146" s="6"/>
      <c r="V146" s="7"/>
      <c r="W146" s="6"/>
      <c r="X146" s="7"/>
      <c r="Y146" s="6"/>
      <c r="Z146" s="7">
        <v>2</v>
      </c>
      <c r="AA146" s="1" t="s">
        <v>88</v>
      </c>
      <c r="AB146" s="21">
        <v>203</v>
      </c>
    </row>
    <row r="147" spans="1:28" ht="12.75">
      <c r="A147" s="9" t="s">
        <v>66</v>
      </c>
      <c r="B147" s="7"/>
      <c r="C147" s="6"/>
      <c r="D147" s="7"/>
      <c r="E147" s="6"/>
      <c r="F147" s="7"/>
      <c r="G147" s="6">
        <v>1</v>
      </c>
      <c r="H147" s="7"/>
      <c r="I147" s="6"/>
      <c r="J147" s="7">
        <v>1</v>
      </c>
      <c r="K147" s="6"/>
      <c r="L147" s="7"/>
      <c r="M147" s="6"/>
      <c r="N147" s="7">
        <v>30</v>
      </c>
      <c r="O147" s="6">
        <v>5</v>
      </c>
      <c r="P147" s="7"/>
      <c r="Q147" s="6">
        <v>5</v>
      </c>
      <c r="R147" s="7"/>
      <c r="S147" s="6"/>
      <c r="T147" s="7"/>
      <c r="U147" s="6"/>
      <c r="V147" s="7"/>
      <c r="W147" s="6"/>
      <c r="X147" s="7"/>
      <c r="Y147" s="6"/>
      <c r="Z147" s="7"/>
      <c r="AA147" s="1" t="s">
        <v>88</v>
      </c>
      <c r="AB147" s="21">
        <v>206</v>
      </c>
    </row>
    <row r="148" spans="1:28" ht="12.75">
      <c r="A148" s="3" t="s">
        <v>75</v>
      </c>
      <c r="B148" s="7"/>
      <c r="C148" s="6"/>
      <c r="D148" s="7"/>
      <c r="E148" s="6"/>
      <c r="F148" s="7"/>
      <c r="G148" s="6"/>
      <c r="H148" s="7">
        <v>1</v>
      </c>
      <c r="I148" s="6"/>
      <c r="J148" s="7"/>
      <c r="K148" s="6"/>
      <c r="L148" s="7"/>
      <c r="M148" s="6"/>
      <c r="N148" s="7"/>
      <c r="O148" s="6"/>
      <c r="P148" s="7"/>
      <c r="Q148" s="6"/>
      <c r="R148" s="7"/>
      <c r="S148" s="6"/>
      <c r="T148" s="7"/>
      <c r="U148" s="6"/>
      <c r="V148" s="7"/>
      <c r="W148" s="6"/>
      <c r="X148" s="7"/>
      <c r="Y148" s="6"/>
      <c r="Z148" s="7"/>
      <c r="AA148" s="1" t="s">
        <v>88</v>
      </c>
      <c r="AB148" s="21">
        <v>208</v>
      </c>
    </row>
    <row r="149" spans="1:28" s="10" customFormat="1" ht="12.75">
      <c r="A149" s="10" t="s">
        <v>71</v>
      </c>
      <c r="C149" s="11"/>
      <c r="E149" s="11"/>
      <c r="G149" s="11"/>
      <c r="I149" s="11"/>
      <c r="K149" s="11"/>
      <c r="M149" s="11"/>
      <c r="O149" s="11"/>
      <c r="Q149" s="11"/>
      <c r="S149" s="11"/>
      <c r="U149" s="11"/>
      <c r="W149" s="11"/>
      <c r="Y149" s="11"/>
      <c r="AA149" s="10" t="s">
        <v>89</v>
      </c>
      <c r="AB149" s="21">
        <v>302</v>
      </c>
    </row>
    <row r="150" spans="1:28" s="10" customFormat="1" ht="12.75">
      <c r="A150" s="3" t="s">
        <v>48</v>
      </c>
      <c r="C150" s="11"/>
      <c r="E150" s="11"/>
      <c r="G150" s="11"/>
      <c r="I150" s="11"/>
      <c r="K150" s="11"/>
      <c r="M150" s="11"/>
      <c r="O150" s="11"/>
      <c r="Q150" s="11"/>
      <c r="S150" s="11"/>
      <c r="U150" s="11"/>
      <c r="W150" s="11"/>
      <c r="Y150" s="11"/>
      <c r="AA150" s="10" t="s">
        <v>89</v>
      </c>
      <c r="AB150" s="21">
        <v>303</v>
      </c>
    </row>
    <row r="151" spans="1:28" ht="12.75">
      <c r="A151" s="3" t="s">
        <v>3</v>
      </c>
      <c r="B151" s="7"/>
      <c r="C151" s="6"/>
      <c r="D151" s="7"/>
      <c r="E151" s="6"/>
      <c r="F151" s="7"/>
      <c r="G151" s="6"/>
      <c r="H151" s="7"/>
      <c r="I151" s="6"/>
      <c r="J151" s="7"/>
      <c r="K151" s="6"/>
      <c r="L151" s="7"/>
      <c r="M151" s="6"/>
      <c r="N151" s="7"/>
      <c r="O151" s="6"/>
      <c r="P151" s="7"/>
      <c r="Q151" s="6"/>
      <c r="R151" s="7"/>
      <c r="S151" s="6"/>
      <c r="T151" s="7"/>
      <c r="U151" s="6"/>
      <c r="V151" s="7"/>
      <c r="W151" s="6"/>
      <c r="X151" s="7"/>
      <c r="Y151" s="6"/>
      <c r="Z151" s="7"/>
      <c r="AA151" s="1" t="s">
        <v>88</v>
      </c>
      <c r="AB151" s="21">
        <v>215</v>
      </c>
    </row>
    <row r="152" spans="1:28" ht="12.75">
      <c r="A152" s="3" t="s">
        <v>42</v>
      </c>
      <c r="B152" s="7"/>
      <c r="C152" s="6"/>
      <c r="D152" s="7"/>
      <c r="E152" s="6"/>
      <c r="F152" s="7"/>
      <c r="G152" s="6"/>
      <c r="H152" s="7"/>
      <c r="I152" s="6"/>
      <c r="J152" s="7"/>
      <c r="K152" s="6"/>
      <c r="L152" s="7"/>
      <c r="M152" s="6"/>
      <c r="N152" s="7"/>
      <c r="O152" s="6"/>
      <c r="P152" s="7"/>
      <c r="Q152" s="6"/>
      <c r="R152" s="7"/>
      <c r="S152" s="6"/>
      <c r="T152" s="7"/>
      <c r="U152" s="6"/>
      <c r="V152" s="7"/>
      <c r="W152" s="6"/>
      <c r="X152" s="7"/>
      <c r="Y152" s="6"/>
      <c r="Z152" s="7"/>
      <c r="AA152" s="1" t="s">
        <v>88</v>
      </c>
      <c r="AB152" s="21">
        <v>217</v>
      </c>
    </row>
    <row r="153" spans="1:28" ht="12.75">
      <c r="A153" s="3" t="s">
        <v>67</v>
      </c>
      <c r="B153" s="7"/>
      <c r="C153" s="6"/>
      <c r="D153" s="7"/>
      <c r="E153" s="6"/>
      <c r="F153" s="7"/>
      <c r="G153" s="6"/>
      <c r="H153" s="7"/>
      <c r="I153" s="6"/>
      <c r="J153" s="7"/>
      <c r="K153" s="6"/>
      <c r="L153" s="7"/>
      <c r="M153" s="6"/>
      <c r="N153" s="7"/>
      <c r="O153" s="6"/>
      <c r="P153" s="7"/>
      <c r="Q153" s="6"/>
      <c r="R153" s="7"/>
      <c r="S153" s="6"/>
      <c r="T153" s="7"/>
      <c r="U153" s="6"/>
      <c r="V153" s="7"/>
      <c r="W153" s="6"/>
      <c r="X153" s="7"/>
      <c r="Y153" s="6"/>
      <c r="Z153" s="7"/>
      <c r="AA153" s="1" t="s">
        <v>90</v>
      </c>
      <c r="AB153" s="21">
        <v>109</v>
      </c>
    </row>
    <row r="154" spans="1:28" ht="25.5">
      <c r="A154" s="5" t="s">
        <v>8</v>
      </c>
      <c r="B154" s="7"/>
      <c r="C154" s="6"/>
      <c r="D154" s="7"/>
      <c r="E154" s="6"/>
      <c r="F154" s="7"/>
      <c r="G154" s="6"/>
      <c r="H154" s="7"/>
      <c r="I154" s="6"/>
      <c r="J154" s="7"/>
      <c r="K154" s="6"/>
      <c r="L154" s="7"/>
      <c r="M154" s="6">
        <v>2</v>
      </c>
      <c r="N154" s="7"/>
      <c r="O154" s="6"/>
      <c r="P154" s="7"/>
      <c r="Q154" s="6"/>
      <c r="R154" s="7"/>
      <c r="S154" s="6"/>
      <c r="T154" s="7"/>
      <c r="U154" s="6"/>
      <c r="V154" s="7"/>
      <c r="W154" s="6"/>
      <c r="X154" s="7"/>
      <c r="Y154" s="6"/>
      <c r="Z154" s="7"/>
      <c r="AA154" s="1" t="s">
        <v>88</v>
      </c>
      <c r="AB154" s="21">
        <v>220</v>
      </c>
    </row>
    <row r="155" spans="1:28" ht="12.75">
      <c r="A155" s="5" t="s">
        <v>72</v>
      </c>
      <c r="B155" s="7"/>
      <c r="C155" s="6"/>
      <c r="D155" s="7"/>
      <c r="E155" s="6"/>
      <c r="F155" s="7"/>
      <c r="G155" s="6"/>
      <c r="H155" s="7"/>
      <c r="I155" s="6"/>
      <c r="J155" s="7"/>
      <c r="K155" s="6">
        <v>2</v>
      </c>
      <c r="L155" s="7"/>
      <c r="M155" s="6"/>
      <c r="N155" s="7"/>
      <c r="O155" s="6"/>
      <c r="P155" s="7"/>
      <c r="Q155" s="6"/>
      <c r="R155" s="7"/>
      <c r="S155" s="6"/>
      <c r="T155" s="7"/>
      <c r="U155" s="6"/>
      <c r="V155" s="7"/>
      <c r="W155" s="6"/>
      <c r="X155" s="7"/>
      <c r="Y155" s="6"/>
      <c r="Z155" s="7"/>
      <c r="AA155" s="1" t="s">
        <v>88</v>
      </c>
      <c r="AB155" s="21">
        <v>219</v>
      </c>
    </row>
    <row r="156" spans="1:28" ht="12.75">
      <c r="A156" s="12" t="s">
        <v>62</v>
      </c>
      <c r="B156" s="7"/>
      <c r="C156" s="6"/>
      <c r="D156" s="7"/>
      <c r="E156" s="6"/>
      <c r="F156" s="7"/>
      <c r="G156" s="6"/>
      <c r="H156" s="7"/>
      <c r="I156" s="6"/>
      <c r="J156" s="7"/>
      <c r="K156" s="6"/>
      <c r="L156" s="7"/>
      <c r="M156" s="6"/>
      <c r="N156" s="7"/>
      <c r="O156" s="6"/>
      <c r="P156" s="7"/>
      <c r="Q156" s="6"/>
      <c r="R156" s="7"/>
      <c r="S156" s="6"/>
      <c r="T156" s="7"/>
      <c r="U156" s="6"/>
      <c r="V156" s="7"/>
      <c r="W156" s="6"/>
      <c r="X156" s="7"/>
      <c r="Y156" s="6"/>
      <c r="Z156" s="7"/>
      <c r="AA156" s="1" t="s">
        <v>89</v>
      </c>
      <c r="AB156" s="21">
        <v>306</v>
      </c>
    </row>
    <row r="157" spans="1:28" ht="12.75">
      <c r="A157" s="5" t="s">
        <v>55</v>
      </c>
      <c r="B157" s="7"/>
      <c r="C157" s="6"/>
      <c r="D157" s="7"/>
      <c r="E157" s="6"/>
      <c r="F157" s="7"/>
      <c r="G157" s="6"/>
      <c r="H157" s="7"/>
      <c r="I157" s="6"/>
      <c r="J157" s="7"/>
      <c r="K157" s="6">
        <v>2</v>
      </c>
      <c r="L157" s="7"/>
      <c r="M157" s="6"/>
      <c r="N157" s="7"/>
      <c r="O157" s="6"/>
      <c r="P157" s="7"/>
      <c r="Q157" s="6"/>
      <c r="R157" s="7"/>
      <c r="S157" s="6"/>
      <c r="T157" s="7"/>
      <c r="U157" s="6"/>
      <c r="V157" s="7"/>
      <c r="W157" s="6"/>
      <c r="X157" s="7"/>
      <c r="Y157" s="6"/>
      <c r="Z157" s="7"/>
      <c r="AA157" s="1" t="s">
        <v>88</v>
      </c>
      <c r="AB157" s="21">
        <v>230</v>
      </c>
    </row>
    <row r="158" spans="1:28" ht="12.75">
      <c r="A158" s="9" t="s">
        <v>58</v>
      </c>
      <c r="B158" s="7">
        <v>1</v>
      </c>
      <c r="C158" s="6">
        <v>3</v>
      </c>
      <c r="D158" s="7"/>
      <c r="E158" s="6">
        <v>2</v>
      </c>
      <c r="F158" s="7"/>
      <c r="G158" s="6"/>
      <c r="H158" s="7"/>
      <c r="I158" s="6"/>
      <c r="J158" s="7"/>
      <c r="K158" s="6"/>
      <c r="L158" s="7"/>
      <c r="M158" s="6">
        <v>1</v>
      </c>
      <c r="N158" s="7"/>
      <c r="O158" s="6"/>
      <c r="P158" s="7"/>
      <c r="Q158" s="6"/>
      <c r="R158" s="7"/>
      <c r="S158" s="6"/>
      <c r="T158" s="7"/>
      <c r="U158" s="6"/>
      <c r="V158" s="7"/>
      <c r="W158" s="6"/>
      <c r="X158" s="7"/>
      <c r="Y158" s="6"/>
      <c r="Z158" s="7"/>
      <c r="AA158" s="1" t="s">
        <v>88</v>
      </c>
      <c r="AB158" s="21">
        <v>232</v>
      </c>
    </row>
    <row r="159" spans="1:28" ht="12.75">
      <c r="A159" s="5" t="s">
        <v>41</v>
      </c>
      <c r="B159" s="7"/>
      <c r="C159" s="6"/>
      <c r="D159" s="7"/>
      <c r="E159" s="6"/>
      <c r="F159" s="7"/>
      <c r="G159" s="6">
        <v>1</v>
      </c>
      <c r="H159" s="7"/>
      <c r="I159" s="6">
        <v>1</v>
      </c>
      <c r="J159" s="7"/>
      <c r="K159" s="6"/>
      <c r="L159" s="7"/>
      <c r="M159" s="6"/>
      <c r="N159" s="7"/>
      <c r="O159" s="6"/>
      <c r="P159" s="7"/>
      <c r="Q159" s="6"/>
      <c r="R159" s="7"/>
      <c r="S159" s="6"/>
      <c r="T159" s="7"/>
      <c r="U159" s="6"/>
      <c r="V159" s="7"/>
      <c r="W159" s="6"/>
      <c r="X159" s="7"/>
      <c r="Y159" s="6"/>
      <c r="Z159" s="7"/>
      <c r="AA159" s="1" t="s">
        <v>90</v>
      </c>
      <c r="AB159" s="22">
        <v>116</v>
      </c>
    </row>
    <row r="160" spans="1:28" ht="12.75">
      <c r="A160" s="5" t="s">
        <v>56</v>
      </c>
      <c r="B160" s="7">
        <v>1</v>
      </c>
      <c r="C160" s="6"/>
      <c r="D160" s="7"/>
      <c r="E160" s="6"/>
      <c r="F160" s="7"/>
      <c r="G160" s="6"/>
      <c r="H160" s="7"/>
      <c r="I160" s="6"/>
      <c r="J160" s="7"/>
      <c r="K160" s="6"/>
      <c r="L160" s="7"/>
      <c r="M160" s="6"/>
      <c r="N160" s="7"/>
      <c r="O160" s="6"/>
      <c r="P160" s="7"/>
      <c r="Q160" s="6"/>
      <c r="R160" s="7"/>
      <c r="S160" s="6"/>
      <c r="T160" s="7"/>
      <c r="U160" s="6"/>
      <c r="V160" s="7"/>
      <c r="W160" s="6"/>
      <c r="X160" s="7"/>
      <c r="Y160" s="6"/>
      <c r="Z160" s="7"/>
      <c r="AA160" s="1" t="s">
        <v>90</v>
      </c>
      <c r="AB160" s="22">
        <v>117</v>
      </c>
    </row>
    <row r="161" spans="1:28" ht="12.75">
      <c r="A161" s="5" t="s">
        <v>61</v>
      </c>
      <c r="B161" s="7"/>
      <c r="C161" s="6"/>
      <c r="D161" s="7"/>
      <c r="E161" s="6"/>
      <c r="F161" s="7"/>
      <c r="G161" s="6"/>
      <c r="H161" s="7"/>
      <c r="I161" s="6"/>
      <c r="J161" s="7"/>
      <c r="K161" s="6"/>
      <c r="L161" s="7"/>
      <c r="M161" s="6"/>
      <c r="N161" s="7"/>
      <c r="O161" s="6"/>
      <c r="P161" s="7"/>
      <c r="Q161" s="6"/>
      <c r="R161" s="7"/>
      <c r="S161" s="6"/>
      <c r="T161" s="7"/>
      <c r="U161" s="6"/>
      <c r="V161" s="7"/>
      <c r="W161" s="6"/>
      <c r="X161" s="7"/>
      <c r="Y161" s="6"/>
      <c r="Z161" s="7"/>
      <c r="AA161" s="1" t="s">
        <v>89</v>
      </c>
      <c r="AB161" s="22">
        <v>308</v>
      </c>
    </row>
    <row r="162" spans="1:28" ht="12.75">
      <c r="A162" s="5" t="s">
        <v>50</v>
      </c>
      <c r="B162" s="7">
        <v>30</v>
      </c>
      <c r="C162" s="6">
        <v>1</v>
      </c>
      <c r="D162" s="7"/>
      <c r="E162" s="6"/>
      <c r="F162" s="7"/>
      <c r="G162" s="6"/>
      <c r="H162" s="7"/>
      <c r="I162" s="6"/>
      <c r="J162" s="7"/>
      <c r="K162" s="6"/>
      <c r="L162" s="7"/>
      <c r="M162" s="6"/>
      <c r="N162" s="7"/>
      <c r="O162" s="6"/>
      <c r="P162" s="7"/>
      <c r="Q162" s="6"/>
      <c r="R162" s="7"/>
      <c r="S162" s="6"/>
      <c r="T162" s="7"/>
      <c r="U162" s="6"/>
      <c r="V162" s="7"/>
      <c r="W162" s="6"/>
      <c r="X162" s="7"/>
      <c r="Y162" s="6"/>
      <c r="Z162" s="7"/>
      <c r="AA162" s="1" t="s">
        <v>88</v>
      </c>
      <c r="AB162" s="22">
        <v>240</v>
      </c>
    </row>
    <row r="163" spans="1:28" ht="12.75">
      <c r="A163" s="3" t="s">
        <v>51</v>
      </c>
      <c r="B163" s="7"/>
      <c r="C163" s="6"/>
      <c r="D163" s="7"/>
      <c r="E163" s="6"/>
      <c r="F163" s="7"/>
      <c r="G163" s="6"/>
      <c r="H163" s="7"/>
      <c r="I163" s="6"/>
      <c r="J163" s="7">
        <v>1</v>
      </c>
      <c r="K163" s="6"/>
      <c r="L163" s="7"/>
      <c r="M163" s="6"/>
      <c r="N163" s="7"/>
      <c r="O163" s="6"/>
      <c r="P163" s="7"/>
      <c r="Q163" s="6"/>
      <c r="R163" s="7"/>
      <c r="S163" s="6"/>
      <c r="T163" s="7"/>
      <c r="U163" s="6"/>
      <c r="V163" s="7"/>
      <c r="W163" s="6"/>
      <c r="X163" s="7"/>
      <c r="Y163" s="6"/>
      <c r="Z163" s="7"/>
      <c r="AA163" s="1" t="s">
        <v>90</v>
      </c>
      <c r="AB163" s="22">
        <v>124</v>
      </c>
    </row>
    <row r="164" spans="1:28" ht="12.75">
      <c r="A164" s="5" t="s">
        <v>74</v>
      </c>
      <c r="B164" s="7"/>
      <c r="C164" s="6"/>
      <c r="D164" s="7"/>
      <c r="E164" s="6"/>
      <c r="F164" s="7"/>
      <c r="G164" s="6"/>
      <c r="H164" s="7"/>
      <c r="I164" s="6"/>
      <c r="J164" s="7"/>
      <c r="K164" s="6"/>
      <c r="L164" s="7"/>
      <c r="M164" s="6"/>
      <c r="N164" s="7"/>
      <c r="O164" s="6"/>
      <c r="P164" s="7"/>
      <c r="Q164" s="6"/>
      <c r="R164" s="7"/>
      <c r="S164" s="6"/>
      <c r="T164" s="7"/>
      <c r="U164" s="6"/>
      <c r="V164" s="7"/>
      <c r="W164" s="6"/>
      <c r="X164" s="7"/>
      <c r="Y164" s="6"/>
      <c r="Z164" s="7"/>
      <c r="AA164" s="1" t="s">
        <v>88</v>
      </c>
      <c r="AB164" s="22">
        <v>241</v>
      </c>
    </row>
    <row r="165" spans="1:28" ht="25.5">
      <c r="A165" s="5" t="s">
        <v>9</v>
      </c>
      <c r="B165" s="7"/>
      <c r="C165" s="6"/>
      <c r="D165" s="7"/>
      <c r="E165" s="6"/>
      <c r="F165" s="7"/>
      <c r="G165" s="6"/>
      <c r="H165" s="7"/>
      <c r="I165" s="6"/>
      <c r="J165" s="7"/>
      <c r="K165" s="6"/>
      <c r="L165" s="7"/>
      <c r="M165" s="6"/>
      <c r="N165" s="7"/>
      <c r="O165" s="6"/>
      <c r="P165" s="7"/>
      <c r="Q165" s="6"/>
      <c r="R165" s="7"/>
      <c r="S165" s="6"/>
      <c r="T165" s="7"/>
      <c r="U165" s="6"/>
      <c r="V165" s="7"/>
      <c r="W165" s="6"/>
      <c r="X165" s="7"/>
      <c r="Y165" s="6"/>
      <c r="Z165" s="7"/>
      <c r="AA165" s="1" t="s">
        <v>88</v>
      </c>
      <c r="AB165" s="22">
        <v>244</v>
      </c>
    </row>
    <row r="166" spans="1:28" ht="12.75">
      <c r="A166" s="3" t="s">
        <v>10</v>
      </c>
      <c r="B166" s="7"/>
      <c r="C166" s="6"/>
      <c r="D166" s="7"/>
      <c r="E166" s="6"/>
      <c r="F166" s="7"/>
      <c r="G166" s="6"/>
      <c r="H166" s="7"/>
      <c r="I166" s="6"/>
      <c r="J166" s="7"/>
      <c r="K166" s="6"/>
      <c r="L166" s="7"/>
      <c r="M166" s="6"/>
      <c r="N166" s="7"/>
      <c r="O166" s="6"/>
      <c r="P166" s="7"/>
      <c r="Q166" s="6"/>
      <c r="R166" s="7"/>
      <c r="S166" s="6"/>
      <c r="T166" s="7"/>
      <c r="U166" s="6"/>
      <c r="V166" s="7"/>
      <c r="W166" s="6"/>
      <c r="X166" s="7"/>
      <c r="Y166" s="6"/>
      <c r="Z166" s="7"/>
      <c r="AA166" s="1" t="s">
        <v>88</v>
      </c>
      <c r="AB166" s="22">
        <v>247</v>
      </c>
    </row>
    <row r="167" spans="1:28" ht="12.75">
      <c r="A167" s="10" t="s">
        <v>68</v>
      </c>
      <c r="B167" s="7"/>
      <c r="C167" s="6"/>
      <c r="D167" s="7"/>
      <c r="E167" s="6"/>
      <c r="F167" s="7"/>
      <c r="G167" s="6"/>
      <c r="H167" s="7"/>
      <c r="I167" s="6"/>
      <c r="J167" s="7"/>
      <c r="K167" s="6"/>
      <c r="L167" s="7"/>
      <c r="M167" s="6"/>
      <c r="N167" s="7"/>
      <c r="O167" s="6"/>
      <c r="P167" s="7"/>
      <c r="Q167" s="6"/>
      <c r="R167" s="7"/>
      <c r="S167" s="6"/>
      <c r="T167" s="7"/>
      <c r="U167" s="6"/>
      <c r="V167" s="7"/>
      <c r="W167" s="6"/>
      <c r="X167" s="7"/>
      <c r="Y167" s="6"/>
      <c r="Z167" s="7"/>
      <c r="AA167" s="1" t="s">
        <v>89</v>
      </c>
      <c r="AB167" s="22">
        <v>318</v>
      </c>
    </row>
    <row r="168" spans="1:28" ht="12.75">
      <c r="A168" s="3" t="s">
        <v>7</v>
      </c>
      <c r="B168" s="7">
        <v>20</v>
      </c>
      <c r="C168" s="6">
        <v>8</v>
      </c>
      <c r="D168" s="7">
        <v>15</v>
      </c>
      <c r="E168" s="6">
        <v>3</v>
      </c>
      <c r="F168" s="7">
        <v>35</v>
      </c>
      <c r="G168" s="6">
        <v>8</v>
      </c>
      <c r="H168" s="7">
        <v>1</v>
      </c>
      <c r="I168" s="6">
        <v>35</v>
      </c>
      <c r="J168" s="7">
        <v>20</v>
      </c>
      <c r="K168" s="6">
        <v>4</v>
      </c>
      <c r="L168" s="7">
        <v>30</v>
      </c>
      <c r="M168" s="6">
        <v>40</v>
      </c>
      <c r="N168" s="7">
        <v>3</v>
      </c>
      <c r="O168" s="6">
        <v>30</v>
      </c>
      <c r="P168" s="7">
        <v>75</v>
      </c>
      <c r="Q168" s="6">
        <v>35</v>
      </c>
      <c r="R168" s="7">
        <v>20</v>
      </c>
      <c r="S168" s="6">
        <v>30</v>
      </c>
      <c r="T168" s="7">
        <v>1</v>
      </c>
      <c r="U168" s="6"/>
      <c r="V168" s="7">
        <v>10</v>
      </c>
      <c r="W168" s="6"/>
      <c r="X168" s="7">
        <v>5</v>
      </c>
      <c r="Y168" s="6">
        <v>20</v>
      </c>
      <c r="Z168" s="7">
        <v>35</v>
      </c>
      <c r="AA168" s="1" t="s">
        <v>88</v>
      </c>
      <c r="AB168" s="22">
        <v>252</v>
      </c>
    </row>
    <row r="169" spans="1:28" ht="12.75">
      <c r="A169" s="3" t="s">
        <v>40</v>
      </c>
      <c r="B169" s="7"/>
      <c r="C169" s="6"/>
      <c r="D169" s="7"/>
      <c r="E169" s="6"/>
      <c r="F169" s="7"/>
      <c r="G169" s="6"/>
      <c r="H169" s="7"/>
      <c r="I169" s="6"/>
      <c r="J169" s="7"/>
      <c r="K169" s="6"/>
      <c r="L169" s="7"/>
      <c r="M169" s="6"/>
      <c r="N169" s="7"/>
      <c r="O169" s="6"/>
      <c r="P169" s="7"/>
      <c r="Q169" s="6"/>
      <c r="R169" s="7"/>
      <c r="S169" s="6"/>
      <c r="T169" s="7"/>
      <c r="U169" s="6"/>
      <c r="V169" s="7"/>
      <c r="W169" s="6"/>
      <c r="X169" s="7"/>
      <c r="Y169" s="6"/>
      <c r="Z169" s="7"/>
      <c r="AA169" s="1" t="s">
        <v>88</v>
      </c>
      <c r="AB169" s="22">
        <v>255</v>
      </c>
    </row>
    <row r="170" spans="1:28" ht="25.5">
      <c r="A170" s="5" t="s">
        <v>57</v>
      </c>
      <c r="B170" s="7"/>
      <c r="C170" s="6"/>
      <c r="D170" s="7"/>
      <c r="E170" s="6"/>
      <c r="F170" s="7"/>
      <c r="G170" s="6"/>
      <c r="H170" s="7"/>
      <c r="I170" s="6"/>
      <c r="J170" s="7"/>
      <c r="K170" s="6"/>
      <c r="L170" s="7"/>
      <c r="M170" s="6"/>
      <c r="N170" s="7"/>
      <c r="O170" s="6"/>
      <c r="P170" s="7"/>
      <c r="Q170" s="6"/>
      <c r="R170" s="7"/>
      <c r="S170" s="6"/>
      <c r="T170" s="7"/>
      <c r="U170" s="6"/>
      <c r="V170" s="7"/>
      <c r="W170" s="6"/>
      <c r="X170" s="7"/>
      <c r="Y170" s="6"/>
      <c r="Z170" s="7"/>
      <c r="AA170" s="1" t="s">
        <v>88</v>
      </c>
      <c r="AB170" s="22">
        <v>256</v>
      </c>
    </row>
    <row r="171" spans="1:28" ht="12.75">
      <c r="A171" s="3" t="s">
        <v>59</v>
      </c>
      <c r="B171" s="7"/>
      <c r="C171" s="6"/>
      <c r="D171" s="7"/>
      <c r="E171" s="6"/>
      <c r="F171" s="7"/>
      <c r="G171" s="6"/>
      <c r="H171" s="7"/>
      <c r="I171" s="6"/>
      <c r="J171" s="7"/>
      <c r="K171" s="6"/>
      <c r="L171" s="7"/>
      <c r="M171" s="6"/>
      <c r="N171" s="7"/>
      <c r="O171" s="6"/>
      <c r="P171" s="7"/>
      <c r="Q171" s="6"/>
      <c r="R171" s="7"/>
      <c r="S171" s="6"/>
      <c r="T171" s="7"/>
      <c r="U171" s="6"/>
      <c r="V171" s="7"/>
      <c r="W171" s="6"/>
      <c r="X171" s="7"/>
      <c r="Y171" s="6">
        <v>2</v>
      </c>
      <c r="Z171" s="7"/>
      <c r="AA171" s="1" t="s">
        <v>88</v>
      </c>
      <c r="AB171" s="22">
        <v>258</v>
      </c>
    </row>
    <row r="172" spans="1:28" ht="12.75">
      <c r="A172" s="3" t="s">
        <v>43</v>
      </c>
      <c r="B172" s="7"/>
      <c r="C172" s="6"/>
      <c r="D172" s="7"/>
      <c r="E172" s="6"/>
      <c r="F172" s="7"/>
      <c r="G172" s="6"/>
      <c r="H172" s="7"/>
      <c r="I172" s="6"/>
      <c r="J172" s="7"/>
      <c r="K172" s="6"/>
      <c r="L172" s="7"/>
      <c r="M172" s="6"/>
      <c r="N172" s="7"/>
      <c r="O172" s="6"/>
      <c r="P172" s="7"/>
      <c r="Q172" s="6"/>
      <c r="R172" s="7"/>
      <c r="S172" s="6"/>
      <c r="T172" s="7"/>
      <c r="U172" s="6"/>
      <c r="V172" s="7"/>
      <c r="W172" s="6"/>
      <c r="X172" s="7"/>
      <c r="Y172" s="6"/>
      <c r="Z172" s="7"/>
      <c r="AA172" s="1" t="s">
        <v>88</v>
      </c>
      <c r="AB172" s="22">
        <v>259</v>
      </c>
    </row>
    <row r="173" spans="1:28" ht="12.75">
      <c r="A173" s="3" t="s">
        <v>1</v>
      </c>
      <c r="B173" s="7"/>
      <c r="C173" s="6"/>
      <c r="D173" s="7"/>
      <c r="E173" s="6"/>
      <c r="F173" s="7"/>
      <c r="G173" s="6"/>
      <c r="H173" s="7"/>
      <c r="I173" s="6"/>
      <c r="J173" s="7"/>
      <c r="K173" s="6"/>
      <c r="L173" s="7"/>
      <c r="M173" s="6">
        <v>1</v>
      </c>
      <c r="N173" s="7"/>
      <c r="O173" s="6"/>
      <c r="P173" s="7"/>
      <c r="Q173" s="6"/>
      <c r="R173" s="7"/>
      <c r="S173" s="6"/>
      <c r="T173" s="7"/>
      <c r="U173" s="6"/>
      <c r="V173" s="7"/>
      <c r="W173" s="6">
        <v>5</v>
      </c>
      <c r="X173" s="7">
        <v>35</v>
      </c>
      <c r="Y173" s="6"/>
      <c r="Z173" s="7"/>
      <c r="AA173" s="1" t="s">
        <v>90</v>
      </c>
      <c r="AB173" s="22">
        <v>142</v>
      </c>
    </row>
    <row r="174" spans="1:28" ht="12.75">
      <c r="A174" s="3" t="s">
        <v>4</v>
      </c>
      <c r="B174" s="7">
        <v>15</v>
      </c>
      <c r="C174" s="6">
        <v>5</v>
      </c>
      <c r="D174" s="7">
        <v>5</v>
      </c>
      <c r="E174" s="6">
        <v>10</v>
      </c>
      <c r="F174" s="7">
        <v>20</v>
      </c>
      <c r="G174" s="6">
        <v>30</v>
      </c>
      <c r="H174" s="7">
        <v>20</v>
      </c>
      <c r="I174" s="6">
        <v>15</v>
      </c>
      <c r="J174" s="7">
        <v>15</v>
      </c>
      <c r="K174" s="6">
        <v>12</v>
      </c>
      <c r="L174" s="7">
        <v>15</v>
      </c>
      <c r="M174" s="6">
        <v>20</v>
      </c>
      <c r="N174" s="7">
        <v>15</v>
      </c>
      <c r="O174" s="6">
        <v>30</v>
      </c>
      <c r="P174" s="7">
        <v>15</v>
      </c>
      <c r="Q174" s="6">
        <v>15</v>
      </c>
      <c r="R174" s="7"/>
      <c r="S174" s="6">
        <v>5</v>
      </c>
      <c r="T174" s="7"/>
      <c r="U174" s="6"/>
      <c r="V174" s="7">
        <v>5</v>
      </c>
      <c r="W174" s="6">
        <v>10</v>
      </c>
      <c r="X174" s="7"/>
      <c r="Y174" s="6">
        <v>2</v>
      </c>
      <c r="Z174" s="7">
        <v>10</v>
      </c>
      <c r="AA174" s="1" t="s">
        <v>88</v>
      </c>
      <c r="AB174" s="22">
        <v>260</v>
      </c>
    </row>
    <row r="175" spans="1:28" ht="12.75">
      <c r="A175" s="3" t="s">
        <v>13</v>
      </c>
      <c r="B175" s="7"/>
      <c r="C175" s="6"/>
      <c r="D175" s="7"/>
      <c r="E175" s="6"/>
      <c r="F175" s="7"/>
      <c r="G175" s="6"/>
      <c r="H175" s="7"/>
      <c r="I175" s="6"/>
      <c r="J175" s="7"/>
      <c r="K175" s="6"/>
      <c r="L175" s="7"/>
      <c r="M175" s="6"/>
      <c r="N175" s="7"/>
      <c r="O175" s="6"/>
      <c r="P175" s="7"/>
      <c r="Q175" s="6"/>
      <c r="R175" s="7">
        <v>20</v>
      </c>
      <c r="S175" s="6">
        <v>35</v>
      </c>
      <c r="T175" s="7">
        <v>20</v>
      </c>
      <c r="U175" s="6">
        <v>35</v>
      </c>
      <c r="V175" s="7">
        <v>25</v>
      </c>
      <c r="W175" s="6">
        <v>30</v>
      </c>
      <c r="X175" s="7">
        <v>25</v>
      </c>
      <c r="Y175" s="6"/>
      <c r="Z175" s="7"/>
      <c r="AA175" s="1" t="s">
        <v>88</v>
      </c>
      <c r="AB175" s="22">
        <v>261</v>
      </c>
    </row>
    <row r="176" spans="1:28" ht="12.75">
      <c r="A176" s="3" t="s">
        <v>6</v>
      </c>
      <c r="B176" s="7"/>
      <c r="C176" s="6"/>
      <c r="D176" s="7"/>
      <c r="E176" s="6"/>
      <c r="F176" s="7"/>
      <c r="G176" s="6"/>
      <c r="H176" s="7"/>
      <c r="I176" s="6"/>
      <c r="J176" s="7"/>
      <c r="K176" s="6"/>
      <c r="L176" s="7"/>
      <c r="M176" s="6"/>
      <c r="N176" s="7"/>
      <c r="O176" s="6"/>
      <c r="P176" s="7"/>
      <c r="Q176" s="6"/>
      <c r="R176" s="7"/>
      <c r="S176" s="6"/>
      <c r="T176" s="7"/>
      <c r="U176" s="6"/>
      <c r="V176" s="7"/>
      <c r="W176" s="6"/>
      <c r="X176" s="7"/>
      <c r="Y176" s="6"/>
      <c r="Z176" s="7"/>
      <c r="AA176" s="1" t="s">
        <v>88</v>
      </c>
      <c r="AB176" s="21">
        <v>262</v>
      </c>
    </row>
    <row r="177" spans="1:28" ht="12.75">
      <c r="A177" s="3" t="s">
        <v>39</v>
      </c>
      <c r="B177" s="7"/>
      <c r="C177" s="6"/>
      <c r="D177" s="7"/>
      <c r="E177" s="6"/>
      <c r="F177" s="7"/>
      <c r="G177" s="6"/>
      <c r="H177" s="7"/>
      <c r="I177" s="6"/>
      <c r="J177" s="7"/>
      <c r="K177" s="6"/>
      <c r="L177" s="7"/>
      <c r="M177" s="6"/>
      <c r="N177" s="7"/>
      <c r="O177" s="6"/>
      <c r="P177" s="7"/>
      <c r="Q177" s="6"/>
      <c r="R177" s="7"/>
      <c r="S177" s="6"/>
      <c r="T177" s="7"/>
      <c r="U177" s="6"/>
      <c r="V177" s="7"/>
      <c r="W177" s="6"/>
      <c r="X177" s="7"/>
      <c r="Y177" s="6"/>
      <c r="Z177" s="7"/>
      <c r="AA177" s="1" t="s">
        <v>88</v>
      </c>
      <c r="AB177" s="22">
        <v>263</v>
      </c>
    </row>
    <row r="178" spans="1:28" ht="12.75">
      <c r="A178" s="3" t="s">
        <v>69</v>
      </c>
      <c r="B178" s="7"/>
      <c r="C178" s="6"/>
      <c r="D178" s="7"/>
      <c r="E178" s="6"/>
      <c r="F178" s="7"/>
      <c r="G178" s="6"/>
      <c r="H178" s="7"/>
      <c r="I178" s="6"/>
      <c r="J178" s="7"/>
      <c r="K178" s="6"/>
      <c r="L178" s="7"/>
      <c r="M178" s="6"/>
      <c r="N178" s="7"/>
      <c r="O178" s="6"/>
      <c r="P178" s="7"/>
      <c r="Q178" s="6"/>
      <c r="R178" s="7"/>
      <c r="S178" s="6"/>
      <c r="T178" s="7"/>
      <c r="U178" s="6"/>
      <c r="V178" s="7"/>
      <c r="W178" s="6"/>
      <c r="X178" s="7"/>
      <c r="Y178" s="6"/>
      <c r="Z178" s="7"/>
      <c r="AA178" s="1" t="s">
        <v>89</v>
      </c>
      <c r="AB178" s="22">
        <v>332</v>
      </c>
    </row>
    <row r="179" spans="1:28" ht="12.75">
      <c r="A179" s="3" t="s">
        <v>5</v>
      </c>
      <c r="B179" s="7"/>
      <c r="C179" s="6"/>
      <c r="D179" s="7"/>
      <c r="E179" s="6"/>
      <c r="F179" s="7"/>
      <c r="G179" s="6"/>
      <c r="H179" s="7"/>
      <c r="I179" s="6"/>
      <c r="J179" s="7"/>
      <c r="K179" s="6"/>
      <c r="L179" s="7"/>
      <c r="M179" s="6"/>
      <c r="N179" s="7"/>
      <c r="O179" s="6"/>
      <c r="P179" s="7"/>
      <c r="Q179" s="6"/>
      <c r="R179" s="7"/>
      <c r="S179" s="6"/>
      <c r="T179" s="7"/>
      <c r="U179" s="6"/>
      <c r="V179" s="7"/>
      <c r="W179" s="6"/>
      <c r="X179" s="7"/>
      <c r="Y179" s="6"/>
      <c r="Z179" s="7"/>
      <c r="AA179" s="1" t="s">
        <v>90</v>
      </c>
      <c r="AB179" s="22">
        <v>149</v>
      </c>
    </row>
    <row r="180" spans="1:28" ht="12.75">
      <c r="A180" s="3" t="s">
        <v>70</v>
      </c>
      <c r="B180" s="7"/>
      <c r="C180" s="6"/>
      <c r="D180" s="7"/>
      <c r="E180" s="6"/>
      <c r="F180" s="7"/>
      <c r="G180" s="6"/>
      <c r="H180" s="7"/>
      <c r="I180" s="6"/>
      <c r="J180" s="7"/>
      <c r="K180" s="6"/>
      <c r="L180" s="7"/>
      <c r="M180" s="6"/>
      <c r="N180" s="7"/>
      <c r="O180" s="6"/>
      <c r="P180" s="7"/>
      <c r="Q180" s="6"/>
      <c r="R180" s="7"/>
      <c r="S180" s="6"/>
      <c r="T180" s="7"/>
      <c r="U180" s="6"/>
      <c r="V180" s="7"/>
      <c r="W180" s="6"/>
      <c r="X180" s="7"/>
      <c r="Y180" s="6"/>
      <c r="Z180" s="7"/>
      <c r="AA180" s="1" t="s">
        <v>90</v>
      </c>
      <c r="AB180" s="22">
        <v>151</v>
      </c>
    </row>
    <row r="181" spans="1:28" ht="12.75">
      <c r="A181" s="3" t="s">
        <v>20</v>
      </c>
      <c r="B181" s="7"/>
      <c r="C181" s="6"/>
      <c r="D181" s="7"/>
      <c r="E181" s="6"/>
      <c r="F181" s="7"/>
      <c r="G181" s="6"/>
      <c r="H181" s="7"/>
      <c r="I181" s="6"/>
      <c r="J181" s="7"/>
      <c r="K181" s="6"/>
      <c r="L181" s="7">
        <v>10</v>
      </c>
      <c r="M181" s="6">
        <v>5</v>
      </c>
      <c r="N181" s="7">
        <v>8</v>
      </c>
      <c r="O181" s="6">
        <v>3</v>
      </c>
      <c r="P181" s="7">
        <v>1</v>
      </c>
      <c r="Q181" s="6">
        <v>30</v>
      </c>
      <c r="R181" s="7">
        <v>55</v>
      </c>
      <c r="S181" s="6">
        <v>15</v>
      </c>
      <c r="T181" s="7">
        <v>15</v>
      </c>
      <c r="U181" s="6">
        <v>20</v>
      </c>
      <c r="V181" s="7">
        <v>2</v>
      </c>
      <c r="W181" s="6">
        <v>30</v>
      </c>
      <c r="X181" s="7">
        <v>30</v>
      </c>
      <c r="Y181" s="6">
        <v>30</v>
      </c>
      <c r="Z181" s="7">
        <v>15</v>
      </c>
      <c r="AA181" s="1" t="s">
        <v>88</v>
      </c>
      <c r="AB181" s="22">
        <v>268</v>
      </c>
    </row>
    <row r="182" spans="1:28" ht="12.75">
      <c r="A182" s="3" t="s">
        <v>11</v>
      </c>
      <c r="B182" s="7"/>
      <c r="C182" s="6"/>
      <c r="D182" s="7"/>
      <c r="E182" s="6"/>
      <c r="F182" s="7"/>
      <c r="G182" s="6"/>
      <c r="H182" s="7"/>
      <c r="I182" s="6"/>
      <c r="J182" s="7"/>
      <c r="K182" s="6"/>
      <c r="L182" s="7"/>
      <c r="M182" s="6"/>
      <c r="N182" s="7">
        <v>5</v>
      </c>
      <c r="O182" s="6"/>
      <c r="P182" s="7"/>
      <c r="Q182" s="6"/>
      <c r="R182" s="7"/>
      <c r="S182" s="6"/>
      <c r="T182" s="7"/>
      <c r="U182" s="6"/>
      <c r="V182" s="7"/>
      <c r="W182" s="6"/>
      <c r="X182" s="7"/>
      <c r="Y182" s="6"/>
      <c r="Z182" s="7"/>
      <c r="AA182" s="1" t="s">
        <v>88</v>
      </c>
      <c r="AB182" s="22">
        <v>270</v>
      </c>
    </row>
    <row r="183" spans="1:28" ht="12.75">
      <c r="A183" s="3" t="s">
        <v>73</v>
      </c>
      <c r="B183" s="7"/>
      <c r="C183" s="6">
        <v>35</v>
      </c>
      <c r="D183" s="7">
        <v>30</v>
      </c>
      <c r="E183" s="6">
        <v>15</v>
      </c>
      <c r="F183" s="7">
        <v>7</v>
      </c>
      <c r="G183" s="6">
        <v>5</v>
      </c>
      <c r="H183" s="7"/>
      <c r="I183" s="6"/>
      <c r="J183" s="7"/>
      <c r="K183" s="6"/>
      <c r="L183" s="7"/>
      <c r="M183" s="6"/>
      <c r="N183" s="7"/>
      <c r="O183" s="6"/>
      <c r="P183" s="7"/>
      <c r="Q183" s="6"/>
      <c r="R183" s="7"/>
      <c r="S183" s="6"/>
      <c r="T183" s="7"/>
      <c r="U183" s="6"/>
      <c r="V183" s="7">
        <v>3</v>
      </c>
      <c r="W183" s="6"/>
      <c r="X183" s="7"/>
      <c r="Y183" s="6"/>
      <c r="Z183" s="7"/>
      <c r="AA183" s="1" t="s">
        <v>88</v>
      </c>
      <c r="AB183" s="22">
        <v>271</v>
      </c>
    </row>
    <row r="184" spans="1:28" ht="12.75">
      <c r="A184" s="3" t="s">
        <v>63</v>
      </c>
      <c r="B184" s="7"/>
      <c r="C184" s="6"/>
      <c r="D184" s="7"/>
      <c r="E184" s="6"/>
      <c r="F184" s="7"/>
      <c r="G184" s="6"/>
      <c r="H184" s="7"/>
      <c r="I184" s="6"/>
      <c r="J184" s="7"/>
      <c r="K184" s="6"/>
      <c r="L184" s="7"/>
      <c r="M184" s="6"/>
      <c r="N184" s="7"/>
      <c r="O184" s="6"/>
      <c r="P184" s="7"/>
      <c r="Q184" s="6"/>
      <c r="R184" s="7"/>
      <c r="S184" s="6"/>
      <c r="T184" s="7"/>
      <c r="U184" s="6"/>
      <c r="V184" s="7"/>
      <c r="W184" s="6"/>
      <c r="X184" s="7"/>
      <c r="Y184" s="6"/>
      <c r="Z184" s="7"/>
      <c r="AA184" s="1" t="s">
        <v>89</v>
      </c>
      <c r="AB184" s="22">
        <v>336</v>
      </c>
    </row>
    <row r="185" spans="1:28" ht="12.75">
      <c r="A185" s="5" t="s">
        <v>12</v>
      </c>
      <c r="B185" s="7"/>
      <c r="C185" s="6"/>
      <c r="D185" s="7"/>
      <c r="E185" s="6"/>
      <c r="F185" s="7"/>
      <c r="G185" s="6"/>
      <c r="H185" s="7"/>
      <c r="I185" s="6"/>
      <c r="J185" s="7"/>
      <c r="K185" s="6"/>
      <c r="L185" s="7"/>
      <c r="M185" s="6"/>
      <c r="N185" s="7"/>
      <c r="O185" s="6"/>
      <c r="P185" s="7"/>
      <c r="Q185" s="6"/>
      <c r="R185" s="7"/>
      <c r="S185" s="6"/>
      <c r="T185" s="7"/>
      <c r="U185" s="6"/>
      <c r="V185" s="7"/>
      <c r="W185" s="6"/>
      <c r="X185" s="7"/>
      <c r="Y185" s="6"/>
      <c r="Z185" s="7"/>
      <c r="AA185" s="1" t="s">
        <v>88</v>
      </c>
      <c r="AB185" s="22">
        <v>274</v>
      </c>
    </row>
    <row r="186" spans="2:26" ht="12.75">
      <c r="B186" s="7">
        <v>76</v>
      </c>
      <c r="C186" s="7">
        <v>77</v>
      </c>
      <c r="D186" s="7">
        <v>78</v>
      </c>
      <c r="E186" s="7">
        <v>79</v>
      </c>
      <c r="F186" s="7">
        <v>80</v>
      </c>
      <c r="G186" s="7">
        <v>81</v>
      </c>
      <c r="H186" s="7">
        <v>82</v>
      </c>
      <c r="I186" s="7">
        <v>83</v>
      </c>
      <c r="J186" s="7">
        <v>84</v>
      </c>
      <c r="K186" s="7">
        <v>85</v>
      </c>
      <c r="L186" s="7">
        <v>86</v>
      </c>
      <c r="M186" s="7">
        <v>87</v>
      </c>
      <c r="N186" s="7">
        <v>88</v>
      </c>
      <c r="O186" s="7">
        <v>89</v>
      </c>
      <c r="P186" s="7">
        <v>90</v>
      </c>
      <c r="Q186" s="7">
        <v>91</v>
      </c>
      <c r="R186" s="7">
        <v>92</v>
      </c>
      <c r="S186" s="7">
        <v>93</v>
      </c>
      <c r="T186" s="7" t="s">
        <v>44</v>
      </c>
      <c r="U186" s="7">
        <v>95</v>
      </c>
      <c r="V186" s="7">
        <v>96</v>
      </c>
      <c r="W186" s="7">
        <v>97</v>
      </c>
      <c r="X186" s="7">
        <v>98</v>
      </c>
      <c r="Y186" s="7">
        <v>99</v>
      </c>
      <c r="Z186" s="7">
        <v>100</v>
      </c>
    </row>
  </sheetData>
  <mergeCells count="13">
    <mergeCell ref="A1:Z3"/>
    <mergeCell ref="A4:Z6"/>
    <mergeCell ref="A7:A9"/>
    <mergeCell ref="B7:Z9"/>
    <mergeCell ref="B10:Z10"/>
    <mergeCell ref="A11:A12"/>
    <mergeCell ref="B11:Z11"/>
    <mergeCell ref="A55:A56"/>
    <mergeCell ref="B55:Z55"/>
    <mergeCell ref="A143:A144"/>
    <mergeCell ref="B143:Z143"/>
    <mergeCell ref="A99:A100"/>
    <mergeCell ref="B99:Z99"/>
  </mergeCells>
  <printOptions horizontalCentered="1"/>
  <pageMargins left="0.25" right="0.25" top="0.55" bottom="0.15" header="0.4" footer="0"/>
  <pageSetup horizontalDpi="600" verticalDpi="600" orientation="landscape" scale="90" r:id="rId1"/>
  <headerFooter alignWithMargins="0">
    <oddHeader>&amp;C&amp;"Arial,Bold"COVER DATA SHEET - INVASIVE SPECIES PROJECT - LONG FORM [form revised: 17 Aug 2004]</oddHeader>
  </headerFooter>
  <rowBreaks count="3" manualBreakCount="3">
    <brk id="54" max="255" man="1"/>
    <brk id="98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A112"/>
  <sheetViews>
    <sheetView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9.140625" defaultRowHeight="12.75"/>
  <cols>
    <col min="1" max="1" width="16.00390625" style="0" customWidth="1"/>
    <col min="2" max="4" width="12.7109375" style="0" customWidth="1"/>
    <col min="5" max="5" width="12.8515625" style="0" customWidth="1"/>
    <col min="6" max="41" width="12.7109375" style="0" customWidth="1"/>
  </cols>
  <sheetData>
    <row r="1" spans="1:136" ht="45">
      <c r="A1" s="19" t="s">
        <v>102</v>
      </c>
      <c r="B1" s="20" t="s">
        <v>67</v>
      </c>
      <c r="C1" s="20" t="s">
        <v>41</v>
      </c>
      <c r="D1" s="20" t="s">
        <v>56</v>
      </c>
      <c r="E1" s="20" t="s">
        <v>51</v>
      </c>
      <c r="F1" s="20" t="s">
        <v>1</v>
      </c>
      <c r="G1" s="20" t="s">
        <v>5</v>
      </c>
      <c r="H1" s="20" t="s">
        <v>70</v>
      </c>
      <c r="I1" s="20" t="s">
        <v>52</v>
      </c>
      <c r="J1" s="20" t="s">
        <v>53</v>
      </c>
      <c r="K1" s="20" t="s">
        <v>66</v>
      </c>
      <c r="L1" s="20" t="s">
        <v>75</v>
      </c>
      <c r="M1" s="20" t="s">
        <v>78</v>
      </c>
      <c r="N1" s="20" t="s">
        <v>42</v>
      </c>
      <c r="O1" s="20" t="s">
        <v>79</v>
      </c>
      <c r="P1" s="20" t="s">
        <v>72</v>
      </c>
      <c r="Q1" s="20" t="s">
        <v>55</v>
      </c>
      <c r="R1" s="20" t="s">
        <v>80</v>
      </c>
      <c r="S1" s="20" t="s">
        <v>50</v>
      </c>
      <c r="T1" s="20" t="s">
        <v>82</v>
      </c>
      <c r="U1" s="20" t="s">
        <v>83</v>
      </c>
      <c r="V1" s="20" t="s">
        <v>10</v>
      </c>
      <c r="W1" s="20" t="s">
        <v>7</v>
      </c>
      <c r="X1" s="20" t="s">
        <v>40</v>
      </c>
      <c r="Y1" s="20" t="s">
        <v>84</v>
      </c>
      <c r="Z1" s="20" t="s">
        <v>59</v>
      </c>
      <c r="AA1" s="20" t="s">
        <v>43</v>
      </c>
      <c r="AB1" s="20" t="s">
        <v>4</v>
      </c>
      <c r="AC1" s="20" t="s">
        <v>13</v>
      </c>
      <c r="AD1" s="20" t="s">
        <v>6</v>
      </c>
      <c r="AE1" s="20" t="s">
        <v>39</v>
      </c>
      <c r="AF1" s="20" t="s">
        <v>20</v>
      </c>
      <c r="AG1" s="20" t="s">
        <v>11</v>
      </c>
      <c r="AH1" s="20" t="s">
        <v>73</v>
      </c>
      <c r="AI1" s="20" t="s">
        <v>87</v>
      </c>
      <c r="AJ1" s="20" t="s">
        <v>71</v>
      </c>
      <c r="AK1" s="20" t="s">
        <v>77</v>
      </c>
      <c r="AL1" s="20" t="s">
        <v>54</v>
      </c>
      <c r="AM1" s="20" t="s">
        <v>81</v>
      </c>
      <c r="AN1" s="20" t="s">
        <v>68</v>
      </c>
      <c r="AO1" s="20" t="s">
        <v>85</v>
      </c>
      <c r="AP1" s="20" t="s">
        <v>86</v>
      </c>
      <c r="AQ1" s="20" t="s">
        <v>99</v>
      </c>
      <c r="AR1" s="20" t="s">
        <v>100</v>
      </c>
      <c r="AS1" s="20"/>
      <c r="EF1" s="25"/>
    </row>
    <row r="2" spans="1:218" ht="12.75">
      <c r="A2" s="19"/>
      <c r="B2" s="20">
        <v>109</v>
      </c>
      <c r="C2" s="20">
        <v>116</v>
      </c>
      <c r="D2" s="20">
        <v>117</v>
      </c>
      <c r="E2" s="20">
        <v>124</v>
      </c>
      <c r="F2" s="20">
        <v>142</v>
      </c>
      <c r="G2" s="20">
        <v>149</v>
      </c>
      <c r="H2" s="20">
        <v>151</v>
      </c>
      <c r="I2" s="20">
        <v>201</v>
      </c>
      <c r="J2" s="20">
        <v>203</v>
      </c>
      <c r="K2" s="20">
        <v>206</v>
      </c>
      <c r="L2" s="20">
        <v>208</v>
      </c>
      <c r="M2" s="20">
        <v>215</v>
      </c>
      <c r="N2" s="20">
        <v>217</v>
      </c>
      <c r="O2" s="20">
        <v>219</v>
      </c>
      <c r="P2" s="20">
        <v>220</v>
      </c>
      <c r="Q2" s="20">
        <v>230</v>
      </c>
      <c r="R2" s="20">
        <v>232</v>
      </c>
      <c r="S2" s="20">
        <v>240</v>
      </c>
      <c r="T2" s="20">
        <v>241</v>
      </c>
      <c r="U2" s="20">
        <v>244</v>
      </c>
      <c r="V2" s="20">
        <v>247</v>
      </c>
      <c r="W2" s="20">
        <v>252</v>
      </c>
      <c r="X2" s="20">
        <v>255</v>
      </c>
      <c r="Y2" s="20">
        <v>256</v>
      </c>
      <c r="Z2" s="20">
        <v>258</v>
      </c>
      <c r="AA2" s="20">
        <v>259</v>
      </c>
      <c r="AB2" s="20">
        <v>260</v>
      </c>
      <c r="AC2" s="20">
        <v>261</v>
      </c>
      <c r="AD2" s="20">
        <v>262</v>
      </c>
      <c r="AE2" s="20">
        <v>263</v>
      </c>
      <c r="AF2" s="20">
        <v>268</v>
      </c>
      <c r="AG2" s="20">
        <v>270</v>
      </c>
      <c r="AH2" s="20">
        <v>271</v>
      </c>
      <c r="AI2" s="20">
        <v>274</v>
      </c>
      <c r="AJ2" s="20">
        <v>302</v>
      </c>
      <c r="AK2" s="20">
        <v>303</v>
      </c>
      <c r="AL2" s="20">
        <v>306</v>
      </c>
      <c r="AM2" s="20">
        <v>308</v>
      </c>
      <c r="AN2" s="20">
        <v>318</v>
      </c>
      <c r="AO2" s="20">
        <v>332</v>
      </c>
      <c r="AP2" s="20">
        <v>336</v>
      </c>
      <c r="GD2" s="25"/>
      <c r="GE2" s="25"/>
      <c r="GF2" s="25"/>
      <c r="GG2" s="25"/>
      <c r="GR2" s="25"/>
      <c r="GY2" s="25"/>
      <c r="HH2" s="25"/>
      <c r="HJ2" s="25"/>
    </row>
    <row r="3" spans="2:235" s="23" customFormat="1" ht="12.75">
      <c r="B3" s="24" t="s">
        <v>90</v>
      </c>
      <c r="C3" s="24" t="s">
        <v>90</v>
      </c>
      <c r="D3" s="24" t="s">
        <v>90</v>
      </c>
      <c r="E3" s="24" t="s">
        <v>90</v>
      </c>
      <c r="F3" s="24" t="s">
        <v>90</v>
      </c>
      <c r="G3" s="24" t="s">
        <v>90</v>
      </c>
      <c r="H3" s="24" t="s">
        <v>90</v>
      </c>
      <c r="I3" s="24" t="s">
        <v>88</v>
      </c>
      <c r="J3" s="24" t="s">
        <v>88</v>
      </c>
      <c r="K3" s="24" t="s">
        <v>88</v>
      </c>
      <c r="L3" s="24" t="s">
        <v>88</v>
      </c>
      <c r="M3" s="24" t="s">
        <v>88</v>
      </c>
      <c r="N3" s="24" t="s">
        <v>88</v>
      </c>
      <c r="O3" s="24" t="s">
        <v>88</v>
      </c>
      <c r="P3" s="24" t="s">
        <v>88</v>
      </c>
      <c r="Q3" s="24" t="s">
        <v>88</v>
      </c>
      <c r="R3" s="24" t="s">
        <v>88</v>
      </c>
      <c r="S3" s="24" t="s">
        <v>88</v>
      </c>
      <c r="T3" s="24" t="s">
        <v>88</v>
      </c>
      <c r="U3" s="24" t="s">
        <v>88</v>
      </c>
      <c r="V3" s="24" t="s">
        <v>88</v>
      </c>
      <c r="W3" s="24" t="s">
        <v>88</v>
      </c>
      <c r="X3" s="24" t="s">
        <v>88</v>
      </c>
      <c r="Y3" s="24" t="s">
        <v>88</v>
      </c>
      <c r="Z3" s="24" t="s">
        <v>88</v>
      </c>
      <c r="AA3" s="24" t="s">
        <v>88</v>
      </c>
      <c r="AB3" s="24" t="s">
        <v>88</v>
      </c>
      <c r="AC3" s="24" t="s">
        <v>88</v>
      </c>
      <c r="AD3" s="24" t="s">
        <v>88</v>
      </c>
      <c r="AE3" s="24" t="s">
        <v>88</v>
      </c>
      <c r="AF3" s="24" t="s">
        <v>88</v>
      </c>
      <c r="AG3" s="24" t="s">
        <v>88</v>
      </c>
      <c r="AH3" s="24" t="s">
        <v>88</v>
      </c>
      <c r="AI3" s="24" t="s">
        <v>88</v>
      </c>
      <c r="AJ3" s="24" t="s">
        <v>89</v>
      </c>
      <c r="AK3" s="24" t="s">
        <v>89</v>
      </c>
      <c r="AL3" s="24" t="s">
        <v>89</v>
      </c>
      <c r="AM3" s="24" t="s">
        <v>89</v>
      </c>
      <c r="AN3" s="24" t="s">
        <v>89</v>
      </c>
      <c r="AO3" s="24" t="s">
        <v>89</v>
      </c>
      <c r="AP3" s="24" t="s">
        <v>89</v>
      </c>
      <c r="EF3"/>
      <c r="EG3"/>
      <c r="EH3"/>
      <c r="EI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177" ht="12.75">
      <c r="A4">
        <v>1</v>
      </c>
      <c r="G4">
        <v>1</v>
      </c>
      <c r="H4">
        <v>2</v>
      </c>
      <c r="AK4">
        <v>1</v>
      </c>
      <c r="AM4">
        <v>1</v>
      </c>
      <c r="AN4">
        <v>50</v>
      </c>
      <c r="AO4">
        <v>5</v>
      </c>
      <c r="AQ4">
        <f>SUM(B4:AP4)</f>
        <v>60</v>
      </c>
      <c r="AR4">
        <f>100-AQ4</f>
        <v>40</v>
      </c>
      <c r="EI4" s="23"/>
      <c r="ET4" s="23"/>
      <c r="FN4" s="23"/>
      <c r="FR4" s="23"/>
      <c r="FT4" s="23"/>
      <c r="FU4" s="23"/>
    </row>
    <row r="5" spans="1:230" ht="12.75">
      <c r="A5">
        <v>2</v>
      </c>
      <c r="B5">
        <v>1</v>
      </c>
      <c r="G5">
        <v>2</v>
      </c>
      <c r="H5">
        <v>1</v>
      </c>
      <c r="M5">
        <v>1</v>
      </c>
      <c r="P5">
        <v>1</v>
      </c>
      <c r="T5">
        <v>1</v>
      </c>
      <c r="AG5">
        <v>1</v>
      </c>
      <c r="AI5">
        <v>1</v>
      </c>
      <c r="AM5">
        <v>1</v>
      </c>
      <c r="AN5">
        <v>50</v>
      </c>
      <c r="AO5">
        <v>5</v>
      </c>
      <c r="AP5">
        <v>1</v>
      </c>
      <c r="AQ5">
        <f aca="true" t="shared" si="0" ref="AQ5:AQ68">SUM(B5:AP5)</f>
        <v>66</v>
      </c>
      <c r="AR5">
        <f aca="true" t="shared" si="1" ref="AR5:AR68">100-AQ5</f>
        <v>34</v>
      </c>
      <c r="EH5" s="23"/>
      <c r="EU5" s="23"/>
      <c r="FB5" s="23"/>
      <c r="FO5" s="23"/>
      <c r="FQ5" s="23"/>
      <c r="FS5" s="23"/>
      <c r="FV5" s="23"/>
      <c r="FZ5" s="23"/>
      <c r="GA5" s="23"/>
      <c r="HV5" s="23"/>
    </row>
    <row r="6" spans="1:229" ht="12.75">
      <c r="A6">
        <v>3</v>
      </c>
      <c r="AN6">
        <v>2</v>
      </c>
      <c r="AP6">
        <v>1</v>
      </c>
      <c r="AQ6">
        <f t="shared" si="0"/>
        <v>3</v>
      </c>
      <c r="AR6">
        <f t="shared" si="1"/>
        <v>97</v>
      </c>
      <c r="EV6" s="23"/>
      <c r="EZ6" s="23"/>
      <c r="FD6" s="23"/>
      <c r="FG6" s="23"/>
      <c r="FH6" s="23"/>
      <c r="FI6" s="23"/>
      <c r="FP6" s="23"/>
      <c r="GC6" s="23"/>
      <c r="GJ6" s="23"/>
      <c r="GZ6" s="23"/>
      <c r="HE6" s="23"/>
      <c r="HG6" s="23"/>
      <c r="HI6" s="23"/>
      <c r="HQ6" s="23"/>
      <c r="HS6" s="23"/>
      <c r="HU6" s="23"/>
    </row>
    <row r="7" spans="1:235" ht="12.75">
      <c r="A7">
        <v>4</v>
      </c>
      <c r="P7">
        <v>2</v>
      </c>
      <c r="AQ7">
        <f t="shared" si="0"/>
        <v>2</v>
      </c>
      <c r="AR7">
        <f t="shared" si="1"/>
        <v>98</v>
      </c>
      <c r="EW7" s="23"/>
      <c r="EY7" s="23"/>
      <c r="FC7" s="23"/>
      <c r="FE7" s="23"/>
      <c r="FF7" s="23"/>
      <c r="FJ7" s="23"/>
      <c r="FK7" s="23"/>
      <c r="FL7" s="23"/>
      <c r="FM7" s="23"/>
      <c r="FX7" s="23"/>
      <c r="FY7" s="23"/>
      <c r="GB7" s="23"/>
      <c r="GH7" s="23"/>
      <c r="GT7" s="23"/>
      <c r="HF7" s="23"/>
      <c r="HK7" s="23"/>
      <c r="HL7" s="23"/>
      <c r="HM7" s="23"/>
      <c r="HP7" s="23"/>
      <c r="HR7" s="23"/>
      <c r="HT7" s="23"/>
      <c r="HX7" s="23"/>
      <c r="HY7" s="23"/>
      <c r="HZ7" s="23"/>
      <c r="IA7" s="23"/>
    </row>
    <row r="8" spans="1:231" ht="12.75">
      <c r="A8">
        <v>5</v>
      </c>
      <c r="AQ8">
        <f t="shared" si="0"/>
        <v>0</v>
      </c>
      <c r="AR8">
        <f t="shared" si="1"/>
        <v>100</v>
      </c>
      <c r="EX8" s="23"/>
      <c r="FW8" s="23"/>
      <c r="GL8" s="23"/>
      <c r="GM8" s="23"/>
      <c r="GO8" s="23"/>
      <c r="GQ8" s="23"/>
      <c r="GU8" s="23"/>
      <c r="GV8" s="23"/>
      <c r="HC8" s="23"/>
      <c r="HO8" s="23"/>
      <c r="HW8" s="23"/>
    </row>
    <row r="9" spans="1:222" ht="12.75">
      <c r="A9">
        <v>6</v>
      </c>
      <c r="AQ9">
        <f t="shared" si="0"/>
        <v>0</v>
      </c>
      <c r="AR9">
        <f t="shared" si="1"/>
        <v>100</v>
      </c>
      <c r="EF9" s="23"/>
      <c r="FA9" s="23"/>
      <c r="GI9" s="23"/>
      <c r="GP9" s="23"/>
      <c r="GS9" s="23"/>
      <c r="GW9" s="23"/>
      <c r="HA9" s="23"/>
      <c r="HD9" s="23"/>
      <c r="HN9" s="23"/>
    </row>
    <row r="10" spans="1:196" ht="12.75">
      <c r="A10">
        <v>7</v>
      </c>
      <c r="AQ10">
        <f t="shared" si="0"/>
        <v>0</v>
      </c>
      <c r="AR10">
        <f t="shared" si="1"/>
        <v>100</v>
      </c>
      <c r="GN10" s="23"/>
    </row>
    <row r="11" spans="1:210" ht="12.75">
      <c r="A11">
        <v>8</v>
      </c>
      <c r="AQ11">
        <f t="shared" si="0"/>
        <v>0</v>
      </c>
      <c r="AR11">
        <f t="shared" si="1"/>
        <v>100</v>
      </c>
      <c r="GK11" s="23"/>
      <c r="GX11" s="23"/>
      <c r="HB11" s="23"/>
    </row>
    <row r="12" spans="1:44" ht="12.75">
      <c r="A12">
        <v>9</v>
      </c>
      <c r="AQ12">
        <f t="shared" si="0"/>
        <v>0</v>
      </c>
      <c r="AR12">
        <f t="shared" si="1"/>
        <v>100</v>
      </c>
    </row>
    <row r="13" spans="1:44" ht="12.75">
      <c r="A13">
        <v>10</v>
      </c>
      <c r="AQ13">
        <f t="shared" si="0"/>
        <v>0</v>
      </c>
      <c r="AR13">
        <f t="shared" si="1"/>
        <v>100</v>
      </c>
    </row>
    <row r="14" spans="1:137" ht="12.75">
      <c r="A14">
        <v>11</v>
      </c>
      <c r="AQ14">
        <f t="shared" si="0"/>
        <v>0</v>
      </c>
      <c r="AR14">
        <f t="shared" si="1"/>
        <v>100</v>
      </c>
      <c r="EG14" s="23"/>
    </row>
    <row r="15" spans="1:44" ht="12.75">
      <c r="A15">
        <v>12</v>
      </c>
      <c r="AQ15">
        <f t="shared" si="0"/>
        <v>0</v>
      </c>
      <c r="AR15">
        <f t="shared" si="1"/>
        <v>100</v>
      </c>
    </row>
    <row r="16" spans="1:235" ht="12.75">
      <c r="A16">
        <v>13</v>
      </c>
      <c r="AQ16">
        <f t="shared" si="0"/>
        <v>0</v>
      </c>
      <c r="AR16">
        <f t="shared" si="1"/>
        <v>100</v>
      </c>
    </row>
    <row r="17" spans="1:235" ht="12.75">
      <c r="A17">
        <v>14</v>
      </c>
      <c r="AQ17">
        <f t="shared" si="0"/>
        <v>0</v>
      </c>
      <c r="AR17">
        <f t="shared" si="1"/>
        <v>100</v>
      </c>
    </row>
    <row r="18" spans="1:235" ht="12.75">
      <c r="A18">
        <v>15</v>
      </c>
      <c r="AB18">
        <v>1</v>
      </c>
      <c r="AQ18">
        <f t="shared" si="0"/>
        <v>1</v>
      </c>
      <c r="AR18">
        <f t="shared" si="1"/>
        <v>99</v>
      </c>
    </row>
    <row r="19" spans="1:235" ht="12.75">
      <c r="A19">
        <v>16</v>
      </c>
      <c r="AB19">
        <v>2</v>
      </c>
      <c r="AJ19">
        <v>1</v>
      </c>
      <c r="AQ19">
        <f t="shared" si="0"/>
        <v>3</v>
      </c>
      <c r="AR19">
        <f t="shared" si="1"/>
        <v>97</v>
      </c>
    </row>
    <row r="20" spans="1:235" ht="12.75">
      <c r="A20">
        <v>17</v>
      </c>
      <c r="M20">
        <v>1</v>
      </c>
      <c r="AB20">
        <v>3</v>
      </c>
      <c r="AI20">
        <v>1</v>
      </c>
      <c r="AQ20">
        <f t="shared" si="0"/>
        <v>5</v>
      </c>
      <c r="AR20">
        <f t="shared" si="1"/>
        <v>95</v>
      </c>
    </row>
    <row r="21" spans="1:235" ht="12.75">
      <c r="A21">
        <v>18</v>
      </c>
      <c r="G21">
        <v>1</v>
      </c>
      <c r="P21">
        <v>2</v>
      </c>
      <c r="AB21">
        <v>5</v>
      </c>
      <c r="AI21">
        <v>20</v>
      </c>
      <c r="AQ21">
        <f t="shared" si="0"/>
        <v>28</v>
      </c>
      <c r="AR21">
        <f t="shared" si="1"/>
        <v>72</v>
      </c>
    </row>
    <row r="22" spans="1:235" ht="12.75">
      <c r="A22">
        <v>19</v>
      </c>
      <c r="G22">
        <v>1</v>
      </c>
      <c r="R22">
        <v>1</v>
      </c>
      <c r="AB22" t="s">
        <v>19</v>
      </c>
      <c r="AE22">
        <v>1</v>
      </c>
      <c r="AI22">
        <v>30</v>
      </c>
      <c r="AQ22">
        <f t="shared" si="0"/>
        <v>33</v>
      </c>
      <c r="AR22">
        <f t="shared" si="1"/>
        <v>67</v>
      </c>
    </row>
    <row r="23" spans="1:235" ht="12.75">
      <c r="A23">
        <v>20</v>
      </c>
      <c r="G23">
        <v>1</v>
      </c>
      <c r="P23">
        <v>1</v>
      </c>
      <c r="AB23">
        <v>2</v>
      </c>
      <c r="AI23">
        <v>25</v>
      </c>
      <c r="AQ23">
        <f t="shared" si="0"/>
        <v>29</v>
      </c>
      <c r="AR23">
        <f t="shared" si="1"/>
        <v>71</v>
      </c>
    </row>
    <row r="24" spans="1:235" ht="12.75">
      <c r="A24">
        <v>21</v>
      </c>
      <c r="M24">
        <v>5</v>
      </c>
      <c r="AB24">
        <v>10</v>
      </c>
      <c r="AI24">
        <v>50</v>
      </c>
      <c r="AQ24">
        <f t="shared" si="0"/>
        <v>65</v>
      </c>
      <c r="AR24">
        <f t="shared" si="1"/>
        <v>35</v>
      </c>
    </row>
    <row r="25" spans="1:235" ht="12.75">
      <c r="A25">
        <v>22</v>
      </c>
      <c r="M25">
        <v>15</v>
      </c>
      <c r="R25">
        <v>5</v>
      </c>
      <c r="AB25" t="s">
        <v>19</v>
      </c>
      <c r="AD25">
        <v>10</v>
      </c>
      <c r="AE25">
        <v>5</v>
      </c>
      <c r="AI25">
        <v>25</v>
      </c>
      <c r="AQ25">
        <f t="shared" si="0"/>
        <v>60</v>
      </c>
      <c r="AR25">
        <f t="shared" si="1"/>
        <v>40</v>
      </c>
    </row>
    <row r="26" spans="1:235" ht="12.75">
      <c r="A26">
        <v>23</v>
      </c>
      <c r="M26">
        <v>5</v>
      </c>
      <c r="AD26">
        <v>60</v>
      </c>
      <c r="AQ26">
        <f t="shared" si="0"/>
        <v>65</v>
      </c>
      <c r="AR26">
        <f t="shared" si="1"/>
        <v>35</v>
      </c>
    </row>
    <row r="27" spans="1:235" ht="12.75">
      <c r="A27">
        <v>24</v>
      </c>
      <c r="P27">
        <v>10</v>
      </c>
      <c r="AB27">
        <v>15</v>
      </c>
      <c r="AD27">
        <v>20</v>
      </c>
      <c r="AI27">
        <v>5</v>
      </c>
      <c r="AQ27">
        <f t="shared" si="0"/>
        <v>50</v>
      </c>
      <c r="AR27">
        <f t="shared" si="1"/>
        <v>50</v>
      </c>
    </row>
    <row r="28" spans="1:235" ht="12.75">
      <c r="A28">
        <v>25</v>
      </c>
      <c r="AB28">
        <v>15</v>
      </c>
      <c r="AF28">
        <v>50</v>
      </c>
      <c r="AI28">
        <v>15</v>
      </c>
      <c r="AQ28">
        <f t="shared" si="0"/>
        <v>80</v>
      </c>
      <c r="AR28">
        <f t="shared" si="1"/>
        <v>20</v>
      </c>
    </row>
    <row r="29" spans="1:235" ht="12.75">
      <c r="A29">
        <v>26</v>
      </c>
      <c r="F29">
        <v>1</v>
      </c>
      <c r="AB29">
        <v>40</v>
      </c>
      <c r="AE29">
        <v>10</v>
      </c>
      <c r="AF29">
        <v>15</v>
      </c>
      <c r="AQ29">
        <f t="shared" si="0"/>
        <v>66</v>
      </c>
      <c r="AR29">
        <f t="shared" si="1"/>
        <v>34</v>
      </c>
    </row>
    <row r="30" spans="1:235" ht="12.75">
      <c r="A30">
        <v>27</v>
      </c>
      <c r="F30">
        <v>2</v>
      </c>
      <c r="R30">
        <v>25</v>
      </c>
      <c r="AB30">
        <v>50</v>
      </c>
      <c r="AE30">
        <v>10</v>
      </c>
      <c r="AQ30">
        <f t="shared" si="0"/>
        <v>87</v>
      </c>
      <c r="AR30">
        <f t="shared" si="1"/>
        <v>13</v>
      </c>
    </row>
    <row r="31" spans="1:235" ht="12.75">
      <c r="A31">
        <v>28</v>
      </c>
      <c r="AB31">
        <v>20</v>
      </c>
      <c r="AE31">
        <v>5</v>
      </c>
      <c r="AF31">
        <v>40</v>
      </c>
      <c r="AQ31">
        <f t="shared" si="0"/>
        <v>65</v>
      </c>
      <c r="AR31">
        <f t="shared" si="1"/>
        <v>35</v>
      </c>
    </row>
    <row r="32" spans="1:235" ht="12.75">
      <c r="A32">
        <v>29</v>
      </c>
      <c r="AB32">
        <v>15</v>
      </c>
      <c r="AE32">
        <v>1</v>
      </c>
      <c r="AF32">
        <v>80</v>
      </c>
      <c r="AQ32">
        <f t="shared" si="0"/>
        <v>96</v>
      </c>
      <c r="AR32">
        <f t="shared" si="1"/>
        <v>4</v>
      </c>
    </row>
    <row r="33" spans="1:235" ht="12.75">
      <c r="A33">
        <v>30</v>
      </c>
      <c r="AB33">
        <v>15</v>
      </c>
      <c r="AE33">
        <v>1</v>
      </c>
      <c r="AF33">
        <v>20</v>
      </c>
      <c r="AQ33">
        <f t="shared" si="0"/>
        <v>36</v>
      </c>
      <c r="AR33">
        <f t="shared" si="1"/>
        <v>64</v>
      </c>
    </row>
    <row r="34" spans="1:235" ht="12.75">
      <c r="A34">
        <v>31</v>
      </c>
      <c r="M34">
        <v>1</v>
      </c>
      <c r="AB34">
        <v>50</v>
      </c>
      <c r="AF34">
        <v>30</v>
      </c>
      <c r="AG34">
        <v>3</v>
      </c>
      <c r="AQ34">
        <f t="shared" si="0"/>
        <v>84</v>
      </c>
      <c r="AR34">
        <f t="shared" si="1"/>
        <v>16</v>
      </c>
    </row>
    <row r="35" spans="1:235" ht="12.75">
      <c r="A35">
        <v>32</v>
      </c>
      <c r="W35">
        <v>40</v>
      </c>
      <c r="AB35">
        <v>5</v>
      </c>
      <c r="AF35">
        <v>1</v>
      </c>
      <c r="AG35">
        <v>1</v>
      </c>
      <c r="AQ35">
        <f t="shared" si="0"/>
        <v>47</v>
      </c>
      <c r="AR35">
        <f t="shared" si="1"/>
        <v>53</v>
      </c>
    </row>
    <row r="36" spans="1:235" ht="12.75">
      <c r="A36">
        <v>33</v>
      </c>
      <c r="W36">
        <v>60</v>
      </c>
      <c r="AB36">
        <v>5</v>
      </c>
      <c r="AF36">
        <v>2</v>
      </c>
      <c r="AG36">
        <v>4</v>
      </c>
      <c r="AQ36">
        <f t="shared" si="0"/>
        <v>71</v>
      </c>
      <c r="AR36">
        <f t="shared" si="1"/>
        <v>29</v>
      </c>
    </row>
    <row r="37" spans="1:235" ht="12.75">
      <c r="A37">
        <v>34</v>
      </c>
      <c r="U37">
        <v>1</v>
      </c>
      <c r="W37">
        <v>30</v>
      </c>
      <c r="AB37">
        <v>10</v>
      </c>
      <c r="AG37">
        <v>5</v>
      </c>
      <c r="AQ37">
        <f t="shared" si="0"/>
        <v>46</v>
      </c>
      <c r="AR37">
        <f t="shared" si="1"/>
        <v>54</v>
      </c>
    </row>
    <row r="38" spans="1:235" ht="12.75">
      <c r="A38">
        <v>35</v>
      </c>
      <c r="W38">
        <v>80</v>
      </c>
      <c r="AQ38">
        <f t="shared" si="0"/>
        <v>80</v>
      </c>
      <c r="AR38">
        <f t="shared" si="1"/>
        <v>20</v>
      </c>
    </row>
    <row r="39" spans="1:235" ht="12.75">
      <c r="A39">
        <v>36</v>
      </c>
      <c r="W39">
        <v>80</v>
      </c>
      <c r="X39">
        <v>10</v>
      </c>
      <c r="AQ39">
        <f t="shared" si="0"/>
        <v>90</v>
      </c>
      <c r="AR39">
        <f t="shared" si="1"/>
        <v>10</v>
      </c>
    </row>
    <row r="40" spans="1:235" ht="12.75">
      <c r="A40">
        <v>37</v>
      </c>
      <c r="E40">
        <v>10</v>
      </c>
      <c r="W40">
        <v>80</v>
      </c>
      <c r="AB40">
        <v>10</v>
      </c>
      <c r="AQ40">
        <f t="shared" si="0"/>
        <v>100</v>
      </c>
      <c r="AR40">
        <f t="shared" si="1"/>
        <v>0</v>
      </c>
    </row>
    <row r="41" spans="1:235" ht="12.75">
      <c r="A41">
        <v>38</v>
      </c>
      <c r="W41">
        <v>99</v>
      </c>
      <c r="AB41">
        <v>1</v>
      </c>
      <c r="AQ41">
        <f t="shared" si="0"/>
        <v>100</v>
      </c>
      <c r="AR41">
        <f t="shared" si="1"/>
        <v>0</v>
      </c>
    </row>
    <row r="42" spans="1:235" ht="12.75">
      <c r="A42">
        <v>39</v>
      </c>
      <c r="W42">
        <v>30</v>
      </c>
      <c r="AQ42">
        <f t="shared" si="0"/>
        <v>30</v>
      </c>
      <c r="AR42">
        <f t="shared" si="1"/>
        <v>70</v>
      </c>
    </row>
    <row r="43" spans="1:44" ht="12.75">
      <c r="A43">
        <v>40</v>
      </c>
      <c r="W43">
        <v>50</v>
      </c>
      <c r="AB43">
        <v>10</v>
      </c>
      <c r="AQ43">
        <f t="shared" si="0"/>
        <v>60</v>
      </c>
      <c r="AR43">
        <f t="shared" si="1"/>
        <v>40</v>
      </c>
    </row>
    <row r="44" spans="1:44" ht="12.75">
      <c r="A44">
        <v>41</v>
      </c>
      <c r="W44">
        <v>50</v>
      </c>
      <c r="AQ44">
        <f t="shared" si="0"/>
        <v>50</v>
      </c>
      <c r="AR44">
        <f t="shared" si="1"/>
        <v>50</v>
      </c>
    </row>
    <row r="45" spans="1:44" ht="12.75">
      <c r="A45">
        <v>42</v>
      </c>
      <c r="W45">
        <v>50</v>
      </c>
      <c r="AQ45">
        <f t="shared" si="0"/>
        <v>50</v>
      </c>
      <c r="AR45">
        <f t="shared" si="1"/>
        <v>50</v>
      </c>
    </row>
    <row r="46" spans="1:44" ht="12.75">
      <c r="A46">
        <v>43</v>
      </c>
      <c r="W46">
        <v>95</v>
      </c>
      <c r="AE46">
        <v>5</v>
      </c>
      <c r="AQ46">
        <f t="shared" si="0"/>
        <v>100</v>
      </c>
      <c r="AR46">
        <f t="shared" si="1"/>
        <v>0</v>
      </c>
    </row>
    <row r="47" spans="1:44" ht="12.75">
      <c r="A47">
        <v>44</v>
      </c>
      <c r="F47">
        <v>1</v>
      </c>
      <c r="W47">
        <v>10</v>
      </c>
      <c r="Y47">
        <v>7</v>
      </c>
      <c r="AC47">
        <v>20</v>
      </c>
      <c r="AE47">
        <v>4</v>
      </c>
      <c r="AQ47">
        <f t="shared" si="0"/>
        <v>42</v>
      </c>
      <c r="AR47">
        <f t="shared" si="1"/>
        <v>58</v>
      </c>
    </row>
    <row r="48" spans="1:44" ht="12.75">
      <c r="A48">
        <v>45</v>
      </c>
      <c r="F48">
        <v>3</v>
      </c>
      <c r="W48">
        <v>55</v>
      </c>
      <c r="AB48">
        <v>2</v>
      </c>
      <c r="AC48">
        <v>5</v>
      </c>
      <c r="AQ48">
        <f t="shared" si="0"/>
        <v>65</v>
      </c>
      <c r="AR48">
        <f t="shared" si="1"/>
        <v>35</v>
      </c>
    </row>
    <row r="49" spans="1:44" ht="12.75">
      <c r="A49">
        <v>46</v>
      </c>
      <c r="F49">
        <v>2</v>
      </c>
      <c r="W49">
        <v>15</v>
      </c>
      <c r="AB49">
        <v>5</v>
      </c>
      <c r="AC49">
        <v>4</v>
      </c>
      <c r="AQ49">
        <f t="shared" si="0"/>
        <v>26</v>
      </c>
      <c r="AR49">
        <f t="shared" si="1"/>
        <v>74</v>
      </c>
    </row>
    <row r="50" spans="1:44" ht="12.75">
      <c r="A50">
        <v>47</v>
      </c>
      <c r="F50">
        <v>1</v>
      </c>
      <c r="AN50">
        <v>5</v>
      </c>
      <c r="AQ50">
        <f t="shared" si="0"/>
        <v>6</v>
      </c>
      <c r="AR50">
        <f t="shared" si="1"/>
        <v>94</v>
      </c>
    </row>
    <row r="51" spans="1:44" ht="12.75">
      <c r="A51">
        <v>48</v>
      </c>
      <c r="F51">
        <v>1</v>
      </c>
      <c r="AN51">
        <v>2</v>
      </c>
      <c r="AQ51">
        <f t="shared" si="0"/>
        <v>3</v>
      </c>
      <c r="AR51">
        <f t="shared" si="1"/>
        <v>97</v>
      </c>
    </row>
    <row r="52" spans="1:44" ht="12.75">
      <c r="A52">
        <v>49</v>
      </c>
      <c r="F52">
        <v>10</v>
      </c>
      <c r="S52">
        <v>3</v>
      </c>
      <c r="AB52">
        <v>1</v>
      </c>
      <c r="AN52">
        <v>20</v>
      </c>
      <c r="AQ52">
        <f t="shared" si="0"/>
        <v>34</v>
      </c>
      <c r="AR52">
        <f t="shared" si="1"/>
        <v>66</v>
      </c>
    </row>
    <row r="53" spans="1:44" ht="12.75">
      <c r="A53">
        <v>50</v>
      </c>
      <c r="Y53">
        <v>5</v>
      </c>
      <c r="AB53">
        <v>10</v>
      </c>
      <c r="AN53">
        <v>50</v>
      </c>
      <c r="AQ53">
        <f t="shared" si="0"/>
        <v>65</v>
      </c>
      <c r="AR53">
        <f t="shared" si="1"/>
        <v>35</v>
      </c>
    </row>
    <row r="54" spans="1:44" ht="12.75">
      <c r="A54">
        <v>51</v>
      </c>
      <c r="C54">
        <v>12</v>
      </c>
      <c r="N54">
        <v>1</v>
      </c>
      <c r="AB54">
        <v>10</v>
      </c>
      <c r="AG54">
        <v>5</v>
      </c>
      <c r="AN54">
        <v>1</v>
      </c>
      <c r="AQ54">
        <f t="shared" si="0"/>
        <v>29</v>
      </c>
      <c r="AR54">
        <f t="shared" si="1"/>
        <v>71</v>
      </c>
    </row>
    <row r="55" spans="1:44" ht="12.75">
      <c r="A55">
        <v>52</v>
      </c>
      <c r="C55">
        <v>8</v>
      </c>
      <c r="Y55" t="s">
        <v>19</v>
      </c>
      <c r="AB55">
        <v>40</v>
      </c>
      <c r="AG55">
        <v>5</v>
      </c>
      <c r="AL55">
        <v>1</v>
      </c>
      <c r="AQ55">
        <f t="shared" si="0"/>
        <v>54</v>
      </c>
      <c r="AR55">
        <f t="shared" si="1"/>
        <v>46</v>
      </c>
    </row>
    <row r="56" spans="1:44" ht="12.75">
      <c r="A56">
        <v>53</v>
      </c>
      <c r="C56">
        <v>20</v>
      </c>
      <c r="AB56">
        <v>25</v>
      </c>
      <c r="AE56">
        <v>5</v>
      </c>
      <c r="AG56">
        <v>10</v>
      </c>
      <c r="AQ56">
        <f t="shared" si="0"/>
        <v>60</v>
      </c>
      <c r="AR56">
        <f t="shared" si="1"/>
        <v>40</v>
      </c>
    </row>
    <row r="57" spans="1:44" ht="12.75">
      <c r="A57">
        <v>54</v>
      </c>
      <c r="C57">
        <v>3</v>
      </c>
      <c r="W57">
        <v>2</v>
      </c>
      <c r="AB57">
        <v>20</v>
      </c>
      <c r="AG57">
        <v>10</v>
      </c>
      <c r="AQ57">
        <f t="shared" si="0"/>
        <v>35</v>
      </c>
      <c r="AR57">
        <f t="shared" si="1"/>
        <v>65</v>
      </c>
    </row>
    <row r="58" spans="1:44" ht="12.75">
      <c r="A58">
        <v>55</v>
      </c>
      <c r="W58">
        <v>30</v>
      </c>
      <c r="Y58">
        <v>15</v>
      </c>
      <c r="AB58">
        <v>15</v>
      </c>
      <c r="AG58">
        <v>1</v>
      </c>
      <c r="AQ58">
        <f t="shared" si="0"/>
        <v>61</v>
      </c>
      <c r="AR58">
        <f t="shared" si="1"/>
        <v>39</v>
      </c>
    </row>
    <row r="59" spans="1:44" ht="12.75">
      <c r="A59">
        <v>56</v>
      </c>
      <c r="R59">
        <v>2</v>
      </c>
      <c r="S59">
        <v>2</v>
      </c>
      <c r="W59">
        <v>5</v>
      </c>
      <c r="AB59">
        <v>15</v>
      </c>
      <c r="AF59">
        <v>1</v>
      </c>
      <c r="AG59">
        <v>2</v>
      </c>
      <c r="AQ59">
        <f t="shared" si="0"/>
        <v>27</v>
      </c>
      <c r="AR59">
        <f t="shared" si="1"/>
        <v>73</v>
      </c>
    </row>
    <row r="60" spans="1:44" ht="12.75">
      <c r="A60">
        <v>57</v>
      </c>
      <c r="S60">
        <v>5</v>
      </c>
      <c r="W60">
        <v>1</v>
      </c>
      <c r="AB60">
        <v>7</v>
      </c>
      <c r="AQ60">
        <f t="shared" si="0"/>
        <v>13</v>
      </c>
      <c r="AR60">
        <f t="shared" si="1"/>
        <v>87</v>
      </c>
    </row>
    <row r="61" spans="1:44" ht="12.75">
      <c r="A61">
        <v>58</v>
      </c>
      <c r="J61">
        <v>1</v>
      </c>
      <c r="R61">
        <v>1</v>
      </c>
      <c r="V61">
        <v>1</v>
      </c>
      <c r="W61">
        <v>1</v>
      </c>
      <c r="AB61">
        <v>7</v>
      </c>
      <c r="AG61">
        <v>1</v>
      </c>
      <c r="AH61">
        <v>1</v>
      </c>
      <c r="AN61">
        <v>1</v>
      </c>
      <c r="AQ61">
        <f t="shared" si="0"/>
        <v>14</v>
      </c>
      <c r="AR61">
        <f t="shared" si="1"/>
        <v>86</v>
      </c>
    </row>
    <row r="62" spans="1:44" ht="12.75">
      <c r="A62">
        <v>59</v>
      </c>
      <c r="K62">
        <v>1</v>
      </c>
      <c r="V62">
        <v>1</v>
      </c>
      <c r="AB62">
        <v>3</v>
      </c>
      <c r="AG62">
        <v>4</v>
      </c>
      <c r="AN62">
        <v>1</v>
      </c>
      <c r="AQ62">
        <f t="shared" si="0"/>
        <v>10</v>
      </c>
      <c r="AR62">
        <f t="shared" si="1"/>
        <v>90</v>
      </c>
    </row>
    <row r="63" spans="1:44" ht="12.75">
      <c r="A63">
        <v>60</v>
      </c>
      <c r="R63">
        <v>1</v>
      </c>
      <c r="W63">
        <v>3</v>
      </c>
      <c r="AA63">
        <v>1</v>
      </c>
      <c r="AF63">
        <v>15</v>
      </c>
      <c r="AG63">
        <v>3</v>
      </c>
      <c r="AQ63">
        <f t="shared" si="0"/>
        <v>23</v>
      </c>
      <c r="AR63">
        <f t="shared" si="1"/>
        <v>77</v>
      </c>
    </row>
    <row r="64" spans="1:44" ht="12.75">
      <c r="A64">
        <v>61</v>
      </c>
      <c r="O64">
        <v>1</v>
      </c>
      <c r="R64">
        <v>1</v>
      </c>
      <c r="AA64">
        <v>20</v>
      </c>
      <c r="AB64">
        <v>10</v>
      </c>
      <c r="AC64">
        <v>10</v>
      </c>
      <c r="AF64">
        <v>2</v>
      </c>
      <c r="AN64">
        <v>1</v>
      </c>
      <c r="AQ64">
        <f t="shared" si="0"/>
        <v>45</v>
      </c>
      <c r="AR64">
        <f t="shared" si="1"/>
        <v>55</v>
      </c>
    </row>
    <row r="65" spans="1:44" ht="12.75">
      <c r="A65">
        <v>62</v>
      </c>
      <c r="K65">
        <v>1</v>
      </c>
      <c r="O65">
        <v>10</v>
      </c>
      <c r="R65">
        <v>1</v>
      </c>
      <c r="AB65">
        <v>5</v>
      </c>
      <c r="AL65">
        <v>10</v>
      </c>
      <c r="AQ65">
        <f t="shared" si="0"/>
        <v>27</v>
      </c>
      <c r="AR65">
        <f t="shared" si="1"/>
        <v>73</v>
      </c>
    </row>
    <row r="66" spans="1:44" ht="12.75">
      <c r="A66">
        <v>63</v>
      </c>
      <c r="K66">
        <v>2</v>
      </c>
      <c r="M66">
        <v>2</v>
      </c>
      <c r="R66">
        <v>4</v>
      </c>
      <c r="AB66">
        <v>5</v>
      </c>
      <c r="AF66">
        <v>3</v>
      </c>
      <c r="AN66">
        <v>1</v>
      </c>
      <c r="AQ66">
        <f t="shared" si="0"/>
        <v>17</v>
      </c>
      <c r="AR66">
        <f t="shared" si="1"/>
        <v>83</v>
      </c>
    </row>
    <row r="67" spans="1:44" ht="12.75">
      <c r="A67">
        <v>64</v>
      </c>
      <c r="K67">
        <v>2</v>
      </c>
      <c r="R67">
        <v>2</v>
      </c>
      <c r="AA67">
        <v>2</v>
      </c>
      <c r="AB67">
        <v>15</v>
      </c>
      <c r="AH67">
        <v>1</v>
      </c>
      <c r="AQ67">
        <f t="shared" si="0"/>
        <v>22</v>
      </c>
      <c r="AR67">
        <f t="shared" si="1"/>
        <v>78</v>
      </c>
    </row>
    <row r="68" spans="1:44" ht="12.75">
      <c r="A68">
        <v>65</v>
      </c>
      <c r="C68">
        <v>1</v>
      </c>
      <c r="K68">
        <v>1</v>
      </c>
      <c r="O68">
        <v>25</v>
      </c>
      <c r="W68">
        <v>15</v>
      </c>
      <c r="AA68">
        <v>1</v>
      </c>
      <c r="AB68">
        <v>20</v>
      </c>
      <c r="AQ68">
        <f t="shared" si="0"/>
        <v>63</v>
      </c>
      <c r="AR68">
        <f t="shared" si="1"/>
        <v>37</v>
      </c>
    </row>
    <row r="69" spans="1:44" ht="12.75">
      <c r="A69">
        <v>66</v>
      </c>
      <c r="D69">
        <v>5</v>
      </c>
      <c r="O69">
        <v>20</v>
      </c>
      <c r="R69">
        <v>1</v>
      </c>
      <c r="AB69">
        <v>3</v>
      </c>
      <c r="AC69">
        <v>30</v>
      </c>
      <c r="AH69">
        <v>4</v>
      </c>
      <c r="AQ69">
        <f aca="true" t="shared" si="2" ref="AQ69:AQ103">SUM(B69:AP69)</f>
        <v>63</v>
      </c>
      <c r="AR69">
        <f aca="true" t="shared" si="3" ref="AR69:AR103">100-AQ69</f>
        <v>37</v>
      </c>
    </row>
    <row r="70" spans="1:44" ht="12.75">
      <c r="A70">
        <v>67</v>
      </c>
      <c r="D70">
        <v>2</v>
      </c>
      <c r="K70">
        <v>2</v>
      </c>
      <c r="AB70">
        <v>10</v>
      </c>
      <c r="AH70">
        <v>15</v>
      </c>
      <c r="AQ70">
        <f t="shared" si="2"/>
        <v>29</v>
      </c>
      <c r="AR70">
        <f t="shared" si="3"/>
        <v>71</v>
      </c>
    </row>
    <row r="71" spans="1:44" ht="12.75">
      <c r="A71">
        <v>68</v>
      </c>
      <c r="K71">
        <v>2</v>
      </c>
      <c r="AB71">
        <v>7</v>
      </c>
      <c r="AC71">
        <v>3</v>
      </c>
      <c r="AF71">
        <v>20</v>
      </c>
      <c r="AH71">
        <v>15</v>
      </c>
      <c r="AQ71">
        <f t="shared" si="2"/>
        <v>47</v>
      </c>
      <c r="AR71">
        <f t="shared" si="3"/>
        <v>53</v>
      </c>
    </row>
    <row r="72" spans="1:44" ht="12.75">
      <c r="A72">
        <v>69</v>
      </c>
      <c r="R72">
        <v>1</v>
      </c>
      <c r="AB72">
        <v>5</v>
      </c>
      <c r="AC72">
        <v>4</v>
      </c>
      <c r="AF72">
        <v>40</v>
      </c>
      <c r="AH72">
        <v>5</v>
      </c>
      <c r="AQ72">
        <f t="shared" si="2"/>
        <v>55</v>
      </c>
      <c r="AR72">
        <f t="shared" si="3"/>
        <v>45</v>
      </c>
    </row>
    <row r="73" spans="1:44" ht="12.75">
      <c r="A73">
        <v>70</v>
      </c>
      <c r="D73">
        <v>1</v>
      </c>
      <c r="S73">
        <v>25</v>
      </c>
      <c r="W73">
        <v>15</v>
      </c>
      <c r="AB73">
        <v>5</v>
      </c>
      <c r="AC73">
        <v>4</v>
      </c>
      <c r="AF73">
        <v>30</v>
      </c>
      <c r="AQ73">
        <f t="shared" si="2"/>
        <v>80</v>
      </c>
      <c r="AR73">
        <f t="shared" si="3"/>
        <v>20</v>
      </c>
    </row>
    <row r="74" spans="1:44" ht="12.75">
      <c r="A74">
        <v>71</v>
      </c>
      <c r="D74">
        <v>1</v>
      </c>
      <c r="J74">
        <v>3</v>
      </c>
      <c r="O74">
        <v>2</v>
      </c>
      <c r="Q74">
        <v>20</v>
      </c>
      <c r="R74">
        <v>1</v>
      </c>
      <c r="W74">
        <v>20</v>
      </c>
      <c r="AB74">
        <v>6</v>
      </c>
      <c r="AF74">
        <v>5</v>
      </c>
      <c r="AQ74">
        <f t="shared" si="2"/>
        <v>58</v>
      </c>
      <c r="AR74">
        <f t="shared" si="3"/>
        <v>42</v>
      </c>
    </row>
    <row r="75" spans="1:44" ht="12.75">
      <c r="A75">
        <v>72</v>
      </c>
      <c r="C75">
        <v>5</v>
      </c>
      <c r="D75">
        <v>1</v>
      </c>
      <c r="O75">
        <v>30</v>
      </c>
      <c r="Q75">
        <v>15</v>
      </c>
      <c r="R75">
        <v>1</v>
      </c>
      <c r="AB75">
        <v>20</v>
      </c>
      <c r="AQ75">
        <f t="shared" si="2"/>
        <v>72</v>
      </c>
      <c r="AR75">
        <f t="shared" si="3"/>
        <v>28</v>
      </c>
    </row>
    <row r="76" spans="1:44" ht="12.75">
      <c r="A76">
        <v>73</v>
      </c>
      <c r="I76">
        <v>5</v>
      </c>
      <c r="O76">
        <v>15</v>
      </c>
      <c r="AB76">
        <v>10</v>
      </c>
      <c r="AQ76">
        <f t="shared" si="2"/>
        <v>30</v>
      </c>
      <c r="AR76">
        <f t="shared" si="3"/>
        <v>70</v>
      </c>
    </row>
    <row r="77" spans="1:44" ht="12.75">
      <c r="A77">
        <v>74</v>
      </c>
      <c r="I77">
        <v>5</v>
      </c>
      <c r="J77">
        <v>3</v>
      </c>
      <c r="O77">
        <v>30</v>
      </c>
      <c r="Q77">
        <v>1</v>
      </c>
      <c r="S77">
        <v>25</v>
      </c>
      <c r="AB77">
        <v>15</v>
      </c>
      <c r="AQ77">
        <f t="shared" si="2"/>
        <v>79</v>
      </c>
      <c r="AR77">
        <f t="shared" si="3"/>
        <v>21</v>
      </c>
    </row>
    <row r="78" spans="1:44" ht="12.75">
      <c r="A78">
        <v>75</v>
      </c>
      <c r="K78">
        <v>1</v>
      </c>
      <c r="N78">
        <v>1</v>
      </c>
      <c r="O78">
        <v>20</v>
      </c>
      <c r="Q78">
        <v>1</v>
      </c>
      <c r="S78">
        <v>15</v>
      </c>
      <c r="W78">
        <v>20</v>
      </c>
      <c r="AA78">
        <v>1</v>
      </c>
      <c r="AB78">
        <v>15</v>
      </c>
      <c r="AQ78">
        <f t="shared" si="2"/>
        <v>74</v>
      </c>
      <c r="AR78">
        <f t="shared" si="3"/>
        <v>26</v>
      </c>
    </row>
    <row r="79" spans="1:44" ht="12.75">
      <c r="A79">
        <v>76</v>
      </c>
      <c r="D79">
        <v>1</v>
      </c>
      <c r="R79">
        <v>1</v>
      </c>
      <c r="S79">
        <v>30</v>
      </c>
      <c r="W79">
        <v>20</v>
      </c>
      <c r="AB79">
        <v>15</v>
      </c>
      <c r="AQ79">
        <f t="shared" si="2"/>
        <v>67</v>
      </c>
      <c r="AR79">
        <f t="shared" si="3"/>
        <v>33</v>
      </c>
    </row>
    <row r="80" spans="1:44" ht="12.75">
      <c r="A80">
        <v>77</v>
      </c>
      <c r="J80" t="s">
        <v>19</v>
      </c>
      <c r="R80">
        <v>3</v>
      </c>
      <c r="S80">
        <v>1</v>
      </c>
      <c r="W80">
        <v>8</v>
      </c>
      <c r="AB80">
        <v>5</v>
      </c>
      <c r="AH80">
        <v>35</v>
      </c>
      <c r="AQ80">
        <f t="shared" si="2"/>
        <v>52</v>
      </c>
      <c r="AR80">
        <f t="shared" si="3"/>
        <v>48</v>
      </c>
    </row>
    <row r="81" spans="1:44" ht="12.75">
      <c r="A81">
        <v>78</v>
      </c>
      <c r="W81">
        <v>15</v>
      </c>
      <c r="AB81">
        <v>5</v>
      </c>
      <c r="AH81">
        <v>30</v>
      </c>
      <c r="AQ81">
        <f t="shared" si="2"/>
        <v>50</v>
      </c>
      <c r="AR81">
        <f t="shared" si="3"/>
        <v>50</v>
      </c>
    </row>
    <row r="82" spans="1:44" ht="12.75">
      <c r="A82">
        <v>79</v>
      </c>
      <c r="R82">
        <v>2</v>
      </c>
      <c r="W82">
        <v>3</v>
      </c>
      <c r="AB82">
        <v>10</v>
      </c>
      <c r="AH82">
        <v>15</v>
      </c>
      <c r="AQ82">
        <f t="shared" si="2"/>
        <v>30</v>
      </c>
      <c r="AR82">
        <f t="shared" si="3"/>
        <v>70</v>
      </c>
    </row>
    <row r="83" spans="1:44" ht="12.75">
      <c r="A83">
        <v>80</v>
      </c>
      <c r="W83">
        <v>35</v>
      </c>
      <c r="AB83">
        <v>20</v>
      </c>
      <c r="AH83">
        <v>7</v>
      </c>
      <c r="AQ83">
        <f t="shared" si="2"/>
        <v>62</v>
      </c>
      <c r="AR83">
        <f t="shared" si="3"/>
        <v>38</v>
      </c>
    </row>
    <row r="84" spans="1:44" ht="12.75">
      <c r="A84">
        <v>81</v>
      </c>
      <c r="C84">
        <v>1</v>
      </c>
      <c r="K84">
        <v>1</v>
      </c>
      <c r="W84">
        <v>8</v>
      </c>
      <c r="AB84">
        <v>30</v>
      </c>
      <c r="AH84">
        <v>5</v>
      </c>
      <c r="AQ84">
        <f t="shared" si="2"/>
        <v>45</v>
      </c>
      <c r="AR84">
        <f t="shared" si="3"/>
        <v>55</v>
      </c>
    </row>
    <row r="85" spans="1:44" ht="12.75">
      <c r="A85">
        <v>82</v>
      </c>
      <c r="L85">
        <v>1</v>
      </c>
      <c r="W85">
        <v>1</v>
      </c>
      <c r="AB85">
        <v>20</v>
      </c>
      <c r="AQ85">
        <f t="shared" si="2"/>
        <v>22</v>
      </c>
      <c r="AR85">
        <f t="shared" si="3"/>
        <v>78</v>
      </c>
    </row>
    <row r="86" spans="1:44" ht="12.75">
      <c r="A86">
        <v>83</v>
      </c>
      <c r="C86">
        <v>1</v>
      </c>
      <c r="W86">
        <v>35</v>
      </c>
      <c r="AB86">
        <v>15</v>
      </c>
      <c r="AQ86">
        <f t="shared" si="2"/>
        <v>51</v>
      </c>
      <c r="AR86">
        <f t="shared" si="3"/>
        <v>49</v>
      </c>
    </row>
    <row r="87" spans="1:44" ht="12.75">
      <c r="A87">
        <v>84</v>
      </c>
      <c r="E87">
        <v>1</v>
      </c>
      <c r="K87">
        <v>1</v>
      </c>
      <c r="W87">
        <v>20</v>
      </c>
      <c r="AB87">
        <v>15</v>
      </c>
      <c r="AQ87">
        <f t="shared" si="2"/>
        <v>37</v>
      </c>
      <c r="AR87">
        <f t="shared" si="3"/>
        <v>63</v>
      </c>
    </row>
    <row r="88" spans="1:44" ht="12.75">
      <c r="A88">
        <v>85</v>
      </c>
      <c r="P88">
        <v>2</v>
      </c>
      <c r="Q88">
        <v>2</v>
      </c>
      <c r="W88">
        <v>4</v>
      </c>
      <c r="AB88">
        <v>12</v>
      </c>
      <c r="AQ88">
        <f t="shared" si="2"/>
        <v>20</v>
      </c>
      <c r="AR88">
        <f t="shared" si="3"/>
        <v>80</v>
      </c>
    </row>
    <row r="89" spans="1:44" ht="12.75">
      <c r="A89">
        <v>86</v>
      </c>
      <c r="J89">
        <v>1</v>
      </c>
      <c r="W89">
        <v>30</v>
      </c>
      <c r="AB89">
        <v>15</v>
      </c>
      <c r="AF89">
        <v>10</v>
      </c>
      <c r="AQ89">
        <f t="shared" si="2"/>
        <v>56</v>
      </c>
      <c r="AR89">
        <f t="shared" si="3"/>
        <v>44</v>
      </c>
    </row>
    <row r="90" spans="1:44" ht="12.75">
      <c r="A90">
        <v>87</v>
      </c>
      <c r="F90">
        <v>1</v>
      </c>
      <c r="O90">
        <v>2</v>
      </c>
      <c r="R90">
        <v>1</v>
      </c>
      <c r="W90">
        <v>40</v>
      </c>
      <c r="AB90">
        <v>20</v>
      </c>
      <c r="AF90">
        <v>5</v>
      </c>
      <c r="AQ90">
        <f t="shared" si="2"/>
        <v>69</v>
      </c>
      <c r="AR90">
        <f t="shared" si="3"/>
        <v>31</v>
      </c>
    </row>
    <row r="91" spans="1:44" ht="12.75">
      <c r="A91">
        <v>88</v>
      </c>
      <c r="K91">
        <v>30</v>
      </c>
      <c r="W91">
        <v>3</v>
      </c>
      <c r="AB91">
        <v>15</v>
      </c>
      <c r="AF91">
        <v>8</v>
      </c>
      <c r="AG91">
        <v>5</v>
      </c>
      <c r="AQ91">
        <f t="shared" si="2"/>
        <v>61</v>
      </c>
      <c r="AR91">
        <f t="shared" si="3"/>
        <v>39</v>
      </c>
    </row>
    <row r="92" spans="1:44" ht="12.75">
      <c r="A92">
        <v>89</v>
      </c>
      <c r="K92">
        <v>5</v>
      </c>
      <c r="W92">
        <v>30</v>
      </c>
      <c r="AB92">
        <v>30</v>
      </c>
      <c r="AF92">
        <v>3</v>
      </c>
      <c r="AQ92">
        <f t="shared" si="2"/>
        <v>68</v>
      </c>
      <c r="AR92">
        <f t="shared" si="3"/>
        <v>32</v>
      </c>
    </row>
    <row r="93" spans="1:44" ht="12.75">
      <c r="A93">
        <v>90</v>
      </c>
      <c r="W93">
        <v>75</v>
      </c>
      <c r="AB93">
        <v>15</v>
      </c>
      <c r="AF93">
        <v>1</v>
      </c>
      <c r="AQ93">
        <f t="shared" si="2"/>
        <v>91</v>
      </c>
      <c r="AR93">
        <f t="shared" si="3"/>
        <v>9</v>
      </c>
    </row>
    <row r="94" spans="1:44" ht="12.75">
      <c r="A94">
        <v>91</v>
      </c>
      <c r="K94">
        <v>5</v>
      </c>
      <c r="W94">
        <v>35</v>
      </c>
      <c r="AB94">
        <v>15</v>
      </c>
      <c r="AF94">
        <v>30</v>
      </c>
      <c r="AQ94">
        <f t="shared" si="2"/>
        <v>85</v>
      </c>
      <c r="AR94">
        <f t="shared" si="3"/>
        <v>15</v>
      </c>
    </row>
    <row r="95" spans="1:44" ht="12.75">
      <c r="A95">
        <v>92</v>
      </c>
      <c r="W95">
        <v>20</v>
      </c>
      <c r="AC95">
        <v>20</v>
      </c>
      <c r="AF95">
        <v>55</v>
      </c>
      <c r="AQ95">
        <f t="shared" si="2"/>
        <v>95</v>
      </c>
      <c r="AR95">
        <f t="shared" si="3"/>
        <v>5</v>
      </c>
    </row>
    <row r="96" spans="1:44" ht="12.75">
      <c r="A96">
        <v>93</v>
      </c>
      <c r="W96">
        <v>30</v>
      </c>
      <c r="AB96">
        <v>5</v>
      </c>
      <c r="AC96">
        <v>35</v>
      </c>
      <c r="AF96">
        <v>15</v>
      </c>
      <c r="AQ96">
        <f t="shared" si="2"/>
        <v>85</v>
      </c>
      <c r="AR96">
        <f t="shared" si="3"/>
        <v>15</v>
      </c>
    </row>
    <row r="97" spans="1:44" ht="12.75">
      <c r="A97">
        <v>94</v>
      </c>
      <c r="W97">
        <v>1</v>
      </c>
      <c r="AC97">
        <v>20</v>
      </c>
      <c r="AF97">
        <v>15</v>
      </c>
      <c r="AQ97">
        <f t="shared" si="2"/>
        <v>36</v>
      </c>
      <c r="AR97">
        <f t="shared" si="3"/>
        <v>64</v>
      </c>
    </row>
    <row r="98" spans="1:44" ht="12.75">
      <c r="A98">
        <v>95</v>
      </c>
      <c r="AC98">
        <v>35</v>
      </c>
      <c r="AF98">
        <v>20</v>
      </c>
      <c r="AQ98">
        <f t="shared" si="2"/>
        <v>55</v>
      </c>
      <c r="AR98">
        <f t="shared" si="3"/>
        <v>45</v>
      </c>
    </row>
    <row r="99" spans="1:44" ht="12.75">
      <c r="A99">
        <v>96</v>
      </c>
      <c r="W99">
        <v>10</v>
      </c>
      <c r="AB99">
        <v>5</v>
      </c>
      <c r="AC99">
        <v>25</v>
      </c>
      <c r="AF99">
        <v>2</v>
      </c>
      <c r="AH99">
        <v>3</v>
      </c>
      <c r="AQ99">
        <f t="shared" si="2"/>
        <v>45</v>
      </c>
      <c r="AR99">
        <f t="shared" si="3"/>
        <v>55</v>
      </c>
    </row>
    <row r="100" spans="1:44" ht="12.75">
      <c r="A100">
        <v>97</v>
      </c>
      <c r="F100">
        <v>5</v>
      </c>
      <c r="AB100">
        <v>10</v>
      </c>
      <c r="AC100">
        <v>30</v>
      </c>
      <c r="AF100">
        <v>30</v>
      </c>
      <c r="AQ100">
        <f t="shared" si="2"/>
        <v>75</v>
      </c>
      <c r="AR100">
        <f t="shared" si="3"/>
        <v>25</v>
      </c>
    </row>
    <row r="101" spans="1:44" ht="12.75">
      <c r="A101">
        <v>98</v>
      </c>
      <c r="F101">
        <v>35</v>
      </c>
      <c r="W101">
        <v>5</v>
      </c>
      <c r="AC101">
        <v>25</v>
      </c>
      <c r="AF101">
        <v>30</v>
      </c>
      <c r="AQ101">
        <f t="shared" si="2"/>
        <v>95</v>
      </c>
      <c r="AR101">
        <f t="shared" si="3"/>
        <v>5</v>
      </c>
    </row>
    <row r="102" spans="1:44" ht="12.75">
      <c r="A102">
        <v>99</v>
      </c>
      <c r="W102">
        <v>20</v>
      </c>
      <c r="Z102">
        <v>2</v>
      </c>
      <c r="AB102">
        <v>2</v>
      </c>
      <c r="AF102">
        <v>30</v>
      </c>
      <c r="AQ102">
        <f t="shared" si="2"/>
        <v>54</v>
      </c>
      <c r="AR102">
        <f t="shared" si="3"/>
        <v>46</v>
      </c>
    </row>
    <row r="103" spans="1:44" ht="12.75">
      <c r="A103">
        <v>100</v>
      </c>
      <c r="J103">
        <v>2</v>
      </c>
      <c r="W103">
        <v>35</v>
      </c>
      <c r="AB103">
        <v>10</v>
      </c>
      <c r="AF103">
        <v>15</v>
      </c>
      <c r="AQ103">
        <f t="shared" si="2"/>
        <v>62</v>
      </c>
      <c r="AR103">
        <f t="shared" si="3"/>
        <v>38</v>
      </c>
    </row>
    <row r="106" spans="1:42" ht="22.5">
      <c r="A106" s="18" t="s">
        <v>91</v>
      </c>
      <c r="B106">
        <f>(SUM(B4:B104))/100</f>
        <v>0.01</v>
      </c>
      <c r="C106">
        <f>(SUM(C4:C104))/100</f>
        <v>0.51</v>
      </c>
      <c r="D106">
        <f aca="true" t="shared" si="4" ref="D106:AP106">(SUM(D4:D104))/100</f>
        <v>0.11</v>
      </c>
      <c r="E106">
        <f t="shared" si="4"/>
        <v>0.11</v>
      </c>
      <c r="F106">
        <f t="shared" si="4"/>
        <v>0.62</v>
      </c>
      <c r="G106">
        <f t="shared" si="4"/>
        <v>0.06</v>
      </c>
      <c r="H106">
        <f t="shared" si="4"/>
        <v>0.03</v>
      </c>
      <c r="I106">
        <f t="shared" si="4"/>
        <v>0.1</v>
      </c>
      <c r="J106">
        <f t="shared" si="4"/>
        <v>0.1</v>
      </c>
      <c r="K106">
        <f t="shared" si="4"/>
        <v>0.54</v>
      </c>
      <c r="L106">
        <f t="shared" si="4"/>
        <v>0.01</v>
      </c>
      <c r="M106">
        <f t="shared" si="4"/>
        <v>0.3</v>
      </c>
      <c r="N106">
        <f t="shared" si="4"/>
        <v>0.02</v>
      </c>
      <c r="O106">
        <f t="shared" si="4"/>
        <v>1.55</v>
      </c>
      <c r="P106">
        <f t="shared" si="4"/>
        <v>0.18</v>
      </c>
      <c r="Q106">
        <f t="shared" si="4"/>
        <v>0.39</v>
      </c>
      <c r="R106">
        <f t="shared" si="4"/>
        <v>0.54</v>
      </c>
      <c r="S106">
        <f t="shared" si="4"/>
        <v>1.06</v>
      </c>
      <c r="T106">
        <f t="shared" si="4"/>
        <v>0.01</v>
      </c>
      <c r="U106">
        <f t="shared" si="4"/>
        <v>0.01</v>
      </c>
      <c r="V106">
        <f t="shared" si="4"/>
        <v>0.02</v>
      </c>
      <c r="W106">
        <f t="shared" si="4"/>
        <v>14.19</v>
      </c>
      <c r="X106">
        <f t="shared" si="4"/>
        <v>0.1</v>
      </c>
      <c r="Y106">
        <f t="shared" si="4"/>
        <v>0.27</v>
      </c>
      <c r="Z106">
        <f t="shared" si="4"/>
        <v>0.02</v>
      </c>
      <c r="AA106">
        <f t="shared" si="4"/>
        <v>0.25</v>
      </c>
      <c r="AB106">
        <f t="shared" si="4"/>
        <v>8.84</v>
      </c>
      <c r="AC106">
        <f t="shared" si="4"/>
        <v>2.7</v>
      </c>
      <c r="AD106">
        <f t="shared" si="4"/>
        <v>0.9</v>
      </c>
      <c r="AE106">
        <f t="shared" si="4"/>
        <v>0.47</v>
      </c>
      <c r="AF106">
        <f t="shared" si="4"/>
        <v>6.23</v>
      </c>
      <c r="AG106">
        <f t="shared" si="4"/>
        <v>0.6</v>
      </c>
      <c r="AH106">
        <f t="shared" si="4"/>
        <v>1.36</v>
      </c>
      <c r="AI106">
        <f t="shared" si="4"/>
        <v>1.72</v>
      </c>
      <c r="AJ106">
        <f t="shared" si="4"/>
        <v>0.01</v>
      </c>
      <c r="AK106">
        <f t="shared" si="4"/>
        <v>0.01</v>
      </c>
      <c r="AL106">
        <f t="shared" si="4"/>
        <v>0.11</v>
      </c>
      <c r="AM106">
        <f t="shared" si="4"/>
        <v>0.02</v>
      </c>
      <c r="AN106">
        <f t="shared" si="4"/>
        <v>1.84</v>
      </c>
      <c r="AO106">
        <f t="shared" si="4"/>
        <v>0.1</v>
      </c>
      <c r="AP106">
        <f t="shared" si="4"/>
        <v>0.02</v>
      </c>
    </row>
    <row r="107" ht="12.75">
      <c r="A107" s="17"/>
    </row>
    <row r="108" spans="1:2" ht="12.75">
      <c r="A108" s="17" t="s">
        <v>94</v>
      </c>
      <c r="B108">
        <f>SUM(B106:AP106)</f>
        <v>46.040000000000006</v>
      </c>
    </row>
    <row r="109" spans="1:2" ht="12.75">
      <c r="A109" s="17" t="s">
        <v>95</v>
      </c>
      <c r="B109">
        <f>100-B108</f>
        <v>53.959999999999994</v>
      </c>
    </row>
    <row r="110" spans="1:2" ht="12.75">
      <c r="A110" s="17" t="s">
        <v>96</v>
      </c>
      <c r="B110">
        <f>SUM(B106:H106)</f>
        <v>1.45</v>
      </c>
    </row>
    <row r="111" spans="1:2" ht="12.75">
      <c r="A111" s="17" t="s">
        <v>97</v>
      </c>
      <c r="B111">
        <f>SUM(I106:AI106)</f>
        <v>42.48</v>
      </c>
    </row>
    <row r="112" spans="1:2" ht="12.75">
      <c r="A112" s="17" t="s">
        <v>98</v>
      </c>
      <c r="B112">
        <f>SUM(AJ106:AP106)</f>
        <v>2.11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1"/>
  <sheetViews>
    <sheetView tabSelected="1" workbookViewId="0" topLeftCell="A1">
      <selection activeCell="K9" sqref="K9"/>
    </sheetView>
  </sheetViews>
  <sheetFormatPr defaultColWidth="9.140625" defaultRowHeight="12.75"/>
  <cols>
    <col min="1" max="1" width="11.140625" style="0" customWidth="1"/>
    <col min="11" max="13" width="10.140625" style="0" customWidth="1"/>
    <col min="14" max="14" width="18.00390625" style="0" customWidth="1"/>
    <col min="15" max="15" width="13.421875" style="0" customWidth="1"/>
    <col min="16" max="16" width="11.57421875" style="0" customWidth="1"/>
    <col min="17" max="17" width="13.7109375" style="0" customWidth="1"/>
    <col min="18" max="16384" width="6.7109375" style="0" customWidth="1"/>
  </cols>
  <sheetData>
    <row r="1" spans="1:125" ht="12.75">
      <c r="A1" s="26" t="s">
        <v>103</v>
      </c>
      <c r="B1" s="26" t="s">
        <v>104</v>
      </c>
      <c r="C1" s="26" t="s">
        <v>105</v>
      </c>
      <c r="D1" s="26" t="s">
        <v>106</v>
      </c>
      <c r="E1" s="26" t="s">
        <v>107</v>
      </c>
      <c r="F1" s="26" t="s">
        <v>108</v>
      </c>
      <c r="G1" s="26" t="s">
        <v>113</v>
      </c>
      <c r="H1" s="26" t="s">
        <v>114</v>
      </c>
      <c r="I1" s="26" t="s">
        <v>115</v>
      </c>
      <c r="J1" s="26" t="s">
        <v>116</v>
      </c>
      <c r="K1" s="26" t="s">
        <v>117</v>
      </c>
      <c r="L1" s="26" t="s">
        <v>118</v>
      </c>
      <c r="M1" s="26" t="s">
        <v>119</v>
      </c>
      <c r="N1" s="26" t="s">
        <v>109</v>
      </c>
      <c r="O1" s="26" t="s">
        <v>110</v>
      </c>
      <c r="P1" s="26" t="s">
        <v>111</v>
      </c>
      <c r="Q1" s="26" t="s">
        <v>112</v>
      </c>
      <c r="DG1">
        <v>1</v>
      </c>
      <c r="DH1">
        <v>149</v>
      </c>
      <c r="DI1">
        <v>151</v>
      </c>
      <c r="DJ1">
        <v>303</v>
      </c>
      <c r="DK1">
        <v>308</v>
      </c>
      <c r="DL1">
        <v>318</v>
      </c>
      <c r="DM1">
        <v>332</v>
      </c>
    </row>
    <row r="2" spans="1:125" ht="12.75">
      <c r="A2">
        <v>1</v>
      </c>
      <c r="B2">
        <v>149</v>
      </c>
      <c r="C2">
        <v>151</v>
      </c>
      <c r="D2">
        <v>303</v>
      </c>
      <c r="E2">
        <v>308</v>
      </c>
      <c r="F2">
        <v>318</v>
      </c>
      <c r="G2">
        <v>332</v>
      </c>
      <c r="N2">
        <f>COUNT(B2:M2)</f>
        <v>6</v>
      </c>
      <c r="O2">
        <f>COUNTIF(B2:M2,"&lt;200")</f>
        <v>2</v>
      </c>
      <c r="P2">
        <f>N2-(O2+Q2)</f>
        <v>0</v>
      </c>
      <c r="Q2">
        <f>COUNTIF(B2:M2,"&gt;300")</f>
        <v>4</v>
      </c>
      <c r="DG2">
        <v>2</v>
      </c>
      <c r="DH2">
        <v>109</v>
      </c>
      <c r="DI2">
        <v>149</v>
      </c>
      <c r="DJ2">
        <v>151</v>
      </c>
      <c r="DK2">
        <v>215</v>
      </c>
      <c r="DL2">
        <v>220</v>
      </c>
      <c r="DM2">
        <v>241</v>
      </c>
      <c r="DN2">
        <v>270</v>
      </c>
      <c r="DO2">
        <v>274</v>
      </c>
      <c r="DP2">
        <v>308</v>
      </c>
      <c r="DQ2">
        <v>318</v>
      </c>
      <c r="DR2">
        <v>332</v>
      </c>
      <c r="DS2">
        <v>336</v>
      </c>
    </row>
    <row r="3" spans="1:125" ht="12.75">
      <c r="A3">
        <v>2</v>
      </c>
      <c r="B3">
        <v>109</v>
      </c>
      <c r="C3">
        <v>149</v>
      </c>
      <c r="D3">
        <v>151</v>
      </c>
      <c r="E3">
        <v>215</v>
      </c>
      <c r="F3">
        <v>220</v>
      </c>
      <c r="G3">
        <v>241</v>
      </c>
      <c r="H3">
        <v>270</v>
      </c>
      <c r="I3">
        <v>274</v>
      </c>
      <c r="J3">
        <v>308</v>
      </c>
      <c r="K3">
        <v>318</v>
      </c>
      <c r="L3">
        <v>332</v>
      </c>
      <c r="M3">
        <v>336</v>
      </c>
      <c r="N3">
        <f aca="true" t="shared" si="0" ref="N3:N66">COUNT(B3:M3)</f>
        <v>12</v>
      </c>
      <c r="O3">
        <f aca="true" t="shared" si="1" ref="O3:O66">COUNTIF(B3:M3,"&lt;200")</f>
        <v>3</v>
      </c>
      <c r="P3">
        <f aca="true" t="shared" si="2" ref="P3:P66">N3-(O3+Q3)</f>
        <v>5</v>
      </c>
      <c r="Q3">
        <f aca="true" t="shared" si="3" ref="Q3:Q66">COUNTIF(B3:M3,"&gt;300")</f>
        <v>4</v>
      </c>
      <c r="DG3">
        <v>3</v>
      </c>
      <c r="DH3">
        <v>318</v>
      </c>
      <c r="DI3">
        <v>336</v>
      </c>
    </row>
    <row r="4" spans="1:125" ht="12.75">
      <c r="A4">
        <v>3</v>
      </c>
      <c r="B4">
        <v>318</v>
      </c>
      <c r="C4">
        <v>336</v>
      </c>
      <c r="N4">
        <f t="shared" si="0"/>
        <v>2</v>
      </c>
      <c r="O4">
        <f t="shared" si="1"/>
        <v>0</v>
      </c>
      <c r="P4">
        <f t="shared" si="2"/>
        <v>0</v>
      </c>
      <c r="Q4">
        <f t="shared" si="3"/>
        <v>2</v>
      </c>
      <c r="DG4">
        <v>4</v>
      </c>
      <c r="DH4">
        <v>220</v>
      </c>
    </row>
    <row r="5" spans="1:125" ht="12.75">
      <c r="A5">
        <v>4</v>
      </c>
      <c r="B5">
        <v>220</v>
      </c>
      <c r="N5">
        <f t="shared" si="0"/>
        <v>1</v>
      </c>
      <c r="O5">
        <f t="shared" si="1"/>
        <v>0</v>
      </c>
      <c r="P5">
        <f t="shared" si="2"/>
        <v>1</v>
      </c>
      <c r="Q5">
        <f t="shared" si="3"/>
        <v>0</v>
      </c>
      <c r="DG5">
        <v>5</v>
      </c>
    </row>
    <row r="6" spans="1:125" ht="12.75">
      <c r="A6">
        <v>5</v>
      </c>
      <c r="N6">
        <f t="shared" si="0"/>
        <v>0</v>
      </c>
      <c r="O6">
        <f t="shared" si="1"/>
        <v>0</v>
      </c>
      <c r="P6">
        <f t="shared" si="2"/>
        <v>0</v>
      </c>
      <c r="Q6">
        <f t="shared" si="3"/>
        <v>0</v>
      </c>
      <c r="DG6">
        <v>6</v>
      </c>
    </row>
    <row r="7" spans="1:125" s="23" customFormat="1" ht="12.75">
      <c r="A7" s="25">
        <v>6</v>
      </c>
      <c r="B7" s="23" t="s">
        <v>101</v>
      </c>
      <c r="C7" s="23" t="s">
        <v>101</v>
      </c>
      <c r="D7" s="23" t="s">
        <v>101</v>
      </c>
      <c r="E7" s="23" t="s">
        <v>101</v>
      </c>
      <c r="F7" s="23" t="s">
        <v>101</v>
      </c>
      <c r="G7" s="23" t="s">
        <v>101</v>
      </c>
      <c r="H7" s="23" t="s">
        <v>101</v>
      </c>
      <c r="I7" s="23" t="s">
        <v>101</v>
      </c>
      <c r="J7" s="23" t="s">
        <v>101</v>
      </c>
      <c r="K7" s="23" t="s">
        <v>101</v>
      </c>
      <c r="L7" s="23" t="s">
        <v>101</v>
      </c>
      <c r="M7" s="23" t="s">
        <v>101</v>
      </c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DG7" s="25">
        <v>7</v>
      </c>
      <c r="DH7" s="23" t="s">
        <v>101</v>
      </c>
      <c r="DI7" s="23" t="s">
        <v>101</v>
      </c>
      <c r="DJ7" s="23" t="s">
        <v>101</v>
      </c>
      <c r="DK7" s="23" t="s">
        <v>101</v>
      </c>
      <c r="DL7" s="23" t="s">
        <v>101</v>
      </c>
      <c r="DM7" s="23" t="s">
        <v>101</v>
      </c>
      <c r="DN7" s="23" t="s">
        <v>101</v>
      </c>
      <c r="DO7" s="23" t="s">
        <v>101</v>
      </c>
      <c r="DP7" s="23" t="s">
        <v>101</v>
      </c>
      <c r="DQ7" s="23" t="s">
        <v>101</v>
      </c>
      <c r="DR7" s="23" t="s">
        <v>101</v>
      </c>
      <c r="DS7" s="23" t="s">
        <v>101</v>
      </c>
      <c r="DT7" s="23" t="s">
        <v>101</v>
      </c>
      <c r="DU7" s="23" t="s">
        <v>101</v>
      </c>
    </row>
    <row r="8" spans="1:125" ht="12.75">
      <c r="A8">
        <v>7</v>
      </c>
      <c r="N8">
        <f t="shared" si="0"/>
        <v>0</v>
      </c>
      <c r="O8">
        <f t="shared" si="1"/>
        <v>0</v>
      </c>
      <c r="P8">
        <f t="shared" si="2"/>
        <v>0</v>
      </c>
      <c r="Q8">
        <f t="shared" si="3"/>
        <v>0</v>
      </c>
      <c r="BF8" s="25"/>
      <c r="BG8" s="25"/>
      <c r="BH8" s="25"/>
      <c r="BI8" s="25"/>
      <c r="BT8" s="25"/>
      <c r="CA8" s="25"/>
      <c r="CJ8" s="25"/>
      <c r="CL8" s="25"/>
      <c r="DG8">
        <v>8</v>
      </c>
    </row>
    <row r="9" spans="1:125" ht="12.75">
      <c r="A9">
        <v>8</v>
      </c>
      <c r="E9" s="23" t="s">
        <v>101</v>
      </c>
      <c r="F9" s="23" t="s">
        <v>101</v>
      </c>
      <c r="G9" s="23" t="s">
        <v>101</v>
      </c>
      <c r="H9" s="23" t="s">
        <v>101</v>
      </c>
      <c r="I9" s="23" t="s">
        <v>101</v>
      </c>
      <c r="J9" s="23" t="s">
        <v>101</v>
      </c>
      <c r="K9" s="23" t="s">
        <v>101</v>
      </c>
      <c r="L9" s="23" t="s">
        <v>101</v>
      </c>
      <c r="M9" s="23" t="s">
        <v>101</v>
      </c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 s="23"/>
      <c r="S9" s="23"/>
      <c r="T9" s="23"/>
      <c r="U9" s="23"/>
      <c r="DG9">
        <v>9</v>
      </c>
    </row>
    <row r="10" spans="1:125" ht="12.75">
      <c r="A10">
        <v>9</v>
      </c>
      <c r="D10" s="23" t="s">
        <v>101</v>
      </c>
      <c r="N10">
        <f t="shared" si="0"/>
        <v>0</v>
      </c>
      <c r="O10">
        <f t="shared" si="1"/>
        <v>0</v>
      </c>
      <c r="P10">
        <f t="shared" si="2"/>
        <v>0</v>
      </c>
      <c r="Q10">
        <f t="shared" si="3"/>
        <v>0</v>
      </c>
      <c r="V10" s="23"/>
      <c r="AP10" s="23"/>
      <c r="AT10" s="23"/>
      <c r="AV10" s="23"/>
      <c r="AW10" s="23"/>
      <c r="DG10">
        <v>10</v>
      </c>
    </row>
    <row r="11" spans="1:125" ht="12.75">
      <c r="A11">
        <v>10</v>
      </c>
      <c r="C11" s="23" t="s">
        <v>101</v>
      </c>
      <c r="N11">
        <f t="shared" si="0"/>
        <v>0</v>
      </c>
      <c r="O11">
        <f t="shared" si="1"/>
        <v>0</v>
      </c>
      <c r="P11">
        <f t="shared" si="2"/>
        <v>0</v>
      </c>
      <c r="Q11">
        <f t="shared" si="3"/>
        <v>0</v>
      </c>
      <c r="W11" s="23"/>
      <c r="AD11" s="23"/>
      <c r="AQ11" s="23"/>
      <c r="AS11" s="23"/>
      <c r="AU11" s="23"/>
      <c r="AX11" s="23"/>
      <c r="BB11" s="23"/>
      <c r="BC11" s="23"/>
      <c r="CX11" s="23"/>
      <c r="DG11">
        <v>11</v>
      </c>
    </row>
    <row r="12" spans="1:125" ht="12.75">
      <c r="A12">
        <v>11</v>
      </c>
      <c r="N12">
        <f t="shared" si="0"/>
        <v>0</v>
      </c>
      <c r="O12">
        <f t="shared" si="1"/>
        <v>0</v>
      </c>
      <c r="P12">
        <f t="shared" si="2"/>
        <v>0</v>
      </c>
      <c r="Q12">
        <f t="shared" si="3"/>
        <v>0</v>
      </c>
      <c r="X12" s="23"/>
      <c r="AB12" s="23"/>
      <c r="AF12" s="23"/>
      <c r="AI12" s="23"/>
      <c r="AJ12" s="23"/>
      <c r="AK12" s="23"/>
      <c r="AR12" s="23"/>
      <c r="BE12" s="23"/>
      <c r="BL12" s="23"/>
      <c r="CB12" s="23"/>
      <c r="CG12" s="23"/>
      <c r="CI12" s="23"/>
      <c r="CK12" s="23"/>
      <c r="CS12" s="23"/>
      <c r="CU12" s="23"/>
      <c r="CW12" s="23"/>
      <c r="DG12">
        <v>12</v>
      </c>
    </row>
    <row r="13" spans="1:125" ht="12.75">
      <c r="A13">
        <v>12</v>
      </c>
      <c r="N13">
        <f t="shared" si="0"/>
        <v>0</v>
      </c>
      <c r="O13">
        <f t="shared" si="1"/>
        <v>0</v>
      </c>
      <c r="P13">
        <f t="shared" si="2"/>
        <v>0</v>
      </c>
      <c r="Q13">
        <f t="shared" si="3"/>
        <v>0</v>
      </c>
      <c r="Y13" s="23"/>
      <c r="AA13" s="23"/>
      <c r="AE13" s="23"/>
      <c r="AG13" s="23"/>
      <c r="AH13" s="23"/>
      <c r="AL13" s="23"/>
      <c r="AM13" s="23"/>
      <c r="AN13" s="23"/>
      <c r="AO13" s="23"/>
      <c r="AZ13" s="23"/>
      <c r="BA13" s="23"/>
      <c r="BD13" s="23"/>
      <c r="BJ13" s="23"/>
      <c r="BV13" s="23"/>
      <c r="CH13" s="23"/>
      <c r="CM13" s="23"/>
      <c r="CN13" s="23"/>
      <c r="CO13" s="23"/>
      <c r="CR13" s="23"/>
      <c r="CT13" s="23"/>
      <c r="CV13" s="23"/>
      <c r="CZ13" s="23"/>
      <c r="DA13" s="23"/>
      <c r="DB13" s="23"/>
      <c r="DC13" s="23"/>
      <c r="DG13">
        <v>13</v>
      </c>
    </row>
    <row r="14" spans="1:125" ht="12.75">
      <c r="A14">
        <v>13</v>
      </c>
      <c r="N14">
        <f t="shared" si="0"/>
        <v>0</v>
      </c>
      <c r="O14">
        <f t="shared" si="1"/>
        <v>0</v>
      </c>
      <c r="P14">
        <f t="shared" si="2"/>
        <v>0</v>
      </c>
      <c r="Q14">
        <f t="shared" si="3"/>
        <v>0</v>
      </c>
      <c r="Z14" s="23"/>
      <c r="AY14" s="23"/>
      <c r="BN14" s="23"/>
      <c r="BO14" s="23"/>
      <c r="BQ14" s="23"/>
      <c r="BS14" s="23"/>
      <c r="BW14" s="23"/>
      <c r="BX14" s="23"/>
      <c r="CE14" s="23"/>
      <c r="CQ14" s="23"/>
      <c r="CY14" s="23"/>
      <c r="DG14">
        <v>14</v>
      </c>
    </row>
    <row r="15" spans="1:125" ht="12.75">
      <c r="A15" s="25">
        <v>14</v>
      </c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AC15" s="23"/>
      <c r="BK15" s="23"/>
      <c r="BR15" s="23"/>
      <c r="BU15" s="23"/>
      <c r="BY15" s="23"/>
      <c r="CC15" s="23"/>
      <c r="CF15" s="23"/>
      <c r="CP15" s="23"/>
      <c r="DG15">
        <v>15</v>
      </c>
      <c r="DH15">
        <v>260</v>
      </c>
    </row>
    <row r="16" spans="1:125" ht="12.75">
      <c r="A16">
        <v>15</v>
      </c>
      <c r="B16">
        <v>260</v>
      </c>
      <c r="N16">
        <f t="shared" si="0"/>
        <v>1</v>
      </c>
      <c r="O16">
        <f t="shared" si="1"/>
        <v>0</v>
      </c>
      <c r="P16">
        <f t="shared" si="2"/>
        <v>1</v>
      </c>
      <c r="Q16">
        <f t="shared" si="3"/>
        <v>0</v>
      </c>
      <c r="BP16" s="23"/>
      <c r="DG16">
        <v>16</v>
      </c>
      <c r="DH16">
        <v>260</v>
      </c>
      <c r="DI16">
        <v>302</v>
      </c>
    </row>
    <row r="17" spans="1:125" ht="12.75">
      <c r="A17">
        <v>16</v>
      </c>
      <c r="B17">
        <v>260</v>
      </c>
      <c r="C17">
        <v>302</v>
      </c>
      <c r="N17">
        <f t="shared" si="0"/>
        <v>2</v>
      </c>
      <c r="O17">
        <f t="shared" si="1"/>
        <v>0</v>
      </c>
      <c r="P17">
        <f t="shared" si="2"/>
        <v>1</v>
      </c>
      <c r="Q17">
        <f t="shared" si="3"/>
        <v>1</v>
      </c>
      <c r="BM17" s="23"/>
      <c r="BZ17" s="23"/>
      <c r="CD17" s="23"/>
      <c r="DG17">
        <v>17</v>
      </c>
      <c r="DH17">
        <v>215</v>
      </c>
      <c r="DI17">
        <v>260</v>
      </c>
      <c r="DJ17">
        <v>274</v>
      </c>
    </row>
    <row r="18" spans="1:125" ht="12.75">
      <c r="A18">
        <v>17</v>
      </c>
      <c r="B18">
        <v>215</v>
      </c>
      <c r="C18">
        <v>260</v>
      </c>
      <c r="D18">
        <v>274</v>
      </c>
      <c r="N18">
        <f t="shared" si="0"/>
        <v>3</v>
      </c>
      <c r="O18">
        <f t="shared" si="1"/>
        <v>0</v>
      </c>
      <c r="P18">
        <f t="shared" si="2"/>
        <v>3</v>
      </c>
      <c r="Q18">
        <f t="shared" si="3"/>
        <v>0</v>
      </c>
      <c r="DG18">
        <v>18</v>
      </c>
      <c r="DH18">
        <v>149</v>
      </c>
      <c r="DI18">
        <v>220</v>
      </c>
      <c r="DJ18">
        <v>260</v>
      </c>
      <c r="DK18">
        <v>274</v>
      </c>
    </row>
    <row r="19" spans="1:125" ht="12.75">
      <c r="A19">
        <v>18</v>
      </c>
      <c r="B19">
        <v>149</v>
      </c>
      <c r="C19">
        <v>220</v>
      </c>
      <c r="D19">
        <v>260</v>
      </c>
      <c r="E19">
        <v>274</v>
      </c>
      <c r="N19">
        <f t="shared" si="0"/>
        <v>4</v>
      </c>
      <c r="O19">
        <f t="shared" si="1"/>
        <v>1</v>
      </c>
      <c r="P19">
        <f t="shared" si="2"/>
        <v>3</v>
      </c>
      <c r="Q19">
        <f t="shared" si="3"/>
        <v>0</v>
      </c>
      <c r="DG19">
        <v>19</v>
      </c>
      <c r="DH19">
        <v>149</v>
      </c>
      <c r="DI19">
        <v>232</v>
      </c>
      <c r="DJ19">
        <v>260</v>
      </c>
      <c r="DK19">
        <v>263</v>
      </c>
      <c r="DL19">
        <v>274</v>
      </c>
    </row>
    <row r="20" spans="1:125" ht="12.75">
      <c r="A20">
        <v>19</v>
      </c>
      <c r="B20" s="25">
        <v>149</v>
      </c>
      <c r="C20">
        <v>232</v>
      </c>
      <c r="D20">
        <v>260</v>
      </c>
      <c r="E20">
        <v>263</v>
      </c>
      <c r="F20">
        <v>274</v>
      </c>
      <c r="N20">
        <f t="shared" si="0"/>
        <v>5</v>
      </c>
      <c r="O20">
        <f t="shared" si="1"/>
        <v>1</v>
      </c>
      <c r="P20">
        <f t="shared" si="2"/>
        <v>4</v>
      </c>
      <c r="Q20">
        <f t="shared" si="3"/>
        <v>0</v>
      </c>
      <c r="DG20">
        <v>20</v>
      </c>
      <c r="DH20">
        <v>149</v>
      </c>
      <c r="DI20">
        <v>220</v>
      </c>
      <c r="DJ20">
        <v>260</v>
      </c>
      <c r="DK20">
        <v>274</v>
      </c>
    </row>
    <row r="21" spans="1:125" ht="12.75">
      <c r="A21">
        <v>20</v>
      </c>
      <c r="B21">
        <v>149</v>
      </c>
      <c r="C21">
        <v>220</v>
      </c>
      <c r="D21">
        <v>260</v>
      </c>
      <c r="E21">
        <v>274</v>
      </c>
      <c r="N21">
        <f t="shared" si="0"/>
        <v>4</v>
      </c>
      <c r="O21">
        <f t="shared" si="1"/>
        <v>1</v>
      </c>
      <c r="P21">
        <f t="shared" si="2"/>
        <v>3</v>
      </c>
      <c r="Q21">
        <f t="shared" si="3"/>
        <v>0</v>
      </c>
      <c r="DG21">
        <v>21</v>
      </c>
      <c r="DH21">
        <v>215</v>
      </c>
      <c r="DI21">
        <v>260</v>
      </c>
      <c r="DJ21">
        <v>274</v>
      </c>
    </row>
    <row r="22" spans="1:125" ht="12.75">
      <c r="A22">
        <v>21</v>
      </c>
      <c r="B22">
        <v>215</v>
      </c>
      <c r="C22">
        <v>260</v>
      </c>
      <c r="D22">
        <v>274</v>
      </c>
      <c r="N22">
        <f t="shared" si="0"/>
        <v>3</v>
      </c>
      <c r="O22">
        <f t="shared" si="1"/>
        <v>0</v>
      </c>
      <c r="P22">
        <f t="shared" si="2"/>
        <v>3</v>
      </c>
      <c r="Q22">
        <f t="shared" si="3"/>
        <v>0</v>
      </c>
      <c r="DG22">
        <v>22</v>
      </c>
      <c r="DH22">
        <v>215</v>
      </c>
      <c r="DI22">
        <v>232</v>
      </c>
      <c r="DJ22">
        <v>260</v>
      </c>
      <c r="DK22">
        <v>262</v>
      </c>
      <c r="DL22">
        <v>263</v>
      </c>
      <c r="DM22">
        <v>274</v>
      </c>
    </row>
    <row r="23" spans="1:125" ht="12.75">
      <c r="A23">
        <v>22</v>
      </c>
      <c r="B23">
        <v>215</v>
      </c>
      <c r="C23">
        <v>232</v>
      </c>
      <c r="D23">
        <v>260</v>
      </c>
      <c r="E23">
        <v>262</v>
      </c>
      <c r="F23">
        <v>263</v>
      </c>
      <c r="G23">
        <v>274</v>
      </c>
      <c r="N23">
        <f t="shared" si="0"/>
        <v>6</v>
      </c>
      <c r="O23">
        <f t="shared" si="1"/>
        <v>0</v>
      </c>
      <c r="P23">
        <f t="shared" si="2"/>
        <v>6</v>
      </c>
      <c r="Q23">
        <f t="shared" si="3"/>
        <v>0</v>
      </c>
      <c r="DG23">
        <v>23</v>
      </c>
      <c r="DH23">
        <v>215</v>
      </c>
      <c r="DI23">
        <v>262</v>
      </c>
    </row>
    <row r="24" spans="1:125" ht="12.75">
      <c r="A24">
        <v>23</v>
      </c>
      <c r="B24">
        <v>215</v>
      </c>
      <c r="C24">
        <v>262</v>
      </c>
      <c r="N24">
        <f t="shared" si="0"/>
        <v>2</v>
      </c>
      <c r="O24">
        <f t="shared" si="1"/>
        <v>0</v>
      </c>
      <c r="P24">
        <f t="shared" si="2"/>
        <v>2</v>
      </c>
      <c r="Q24">
        <f t="shared" si="3"/>
        <v>0</v>
      </c>
      <c r="DG24">
        <v>24</v>
      </c>
      <c r="DH24">
        <v>220</v>
      </c>
      <c r="DI24">
        <v>260</v>
      </c>
      <c r="DJ24">
        <v>262</v>
      </c>
      <c r="DK24">
        <v>274</v>
      </c>
    </row>
    <row r="25" spans="1:125" ht="12.75">
      <c r="A25">
        <v>24</v>
      </c>
      <c r="B25">
        <v>220</v>
      </c>
      <c r="C25">
        <v>260</v>
      </c>
      <c r="D25">
        <v>262</v>
      </c>
      <c r="E25">
        <v>274</v>
      </c>
      <c r="N25">
        <f t="shared" si="0"/>
        <v>4</v>
      </c>
      <c r="O25">
        <f t="shared" si="1"/>
        <v>0</v>
      </c>
      <c r="P25">
        <f t="shared" si="2"/>
        <v>4</v>
      </c>
      <c r="Q25">
        <f t="shared" si="3"/>
        <v>0</v>
      </c>
      <c r="DG25">
        <v>25</v>
      </c>
      <c r="DH25">
        <v>260</v>
      </c>
      <c r="DI25">
        <v>268</v>
      </c>
      <c r="DJ25">
        <v>274</v>
      </c>
    </row>
    <row r="26" spans="1:125" ht="12.75">
      <c r="A26">
        <v>25</v>
      </c>
      <c r="B26">
        <v>260</v>
      </c>
      <c r="C26">
        <v>268</v>
      </c>
      <c r="D26">
        <v>274</v>
      </c>
      <c r="N26">
        <f t="shared" si="0"/>
        <v>3</v>
      </c>
      <c r="O26">
        <f t="shared" si="1"/>
        <v>0</v>
      </c>
      <c r="P26">
        <f t="shared" si="2"/>
        <v>3</v>
      </c>
      <c r="Q26">
        <f t="shared" si="3"/>
        <v>0</v>
      </c>
      <c r="DG26">
        <v>26</v>
      </c>
      <c r="DH26">
        <v>142</v>
      </c>
      <c r="DI26">
        <v>260</v>
      </c>
      <c r="DJ26">
        <v>263</v>
      </c>
      <c r="DK26">
        <v>268</v>
      </c>
    </row>
    <row r="27" spans="1:125" ht="12.75">
      <c r="A27">
        <v>26</v>
      </c>
      <c r="B27">
        <v>142</v>
      </c>
      <c r="C27">
        <v>260</v>
      </c>
      <c r="D27">
        <v>263</v>
      </c>
      <c r="E27">
        <v>268</v>
      </c>
      <c r="N27">
        <f t="shared" si="0"/>
        <v>4</v>
      </c>
      <c r="O27">
        <f t="shared" si="1"/>
        <v>1</v>
      </c>
      <c r="P27">
        <f t="shared" si="2"/>
        <v>3</v>
      </c>
      <c r="Q27">
        <f t="shared" si="3"/>
        <v>0</v>
      </c>
      <c r="DG27">
        <v>27</v>
      </c>
      <c r="DH27">
        <v>142</v>
      </c>
      <c r="DI27">
        <v>232</v>
      </c>
      <c r="DJ27">
        <v>260</v>
      </c>
      <c r="DK27">
        <v>263</v>
      </c>
    </row>
    <row r="28" spans="1:125" ht="12.75">
      <c r="A28">
        <v>27</v>
      </c>
      <c r="B28">
        <v>142</v>
      </c>
      <c r="C28">
        <v>232</v>
      </c>
      <c r="D28">
        <v>260</v>
      </c>
      <c r="E28">
        <v>263</v>
      </c>
      <c r="N28">
        <f t="shared" si="0"/>
        <v>4</v>
      </c>
      <c r="O28">
        <f t="shared" si="1"/>
        <v>1</v>
      </c>
      <c r="P28">
        <f t="shared" si="2"/>
        <v>3</v>
      </c>
      <c r="Q28">
        <f t="shared" si="3"/>
        <v>0</v>
      </c>
      <c r="DG28">
        <v>28</v>
      </c>
      <c r="DH28">
        <v>260</v>
      </c>
      <c r="DI28">
        <v>263</v>
      </c>
      <c r="DJ28">
        <v>268</v>
      </c>
    </row>
    <row r="29" spans="1:125" ht="12.75">
      <c r="A29">
        <v>28</v>
      </c>
      <c r="B29">
        <v>260</v>
      </c>
      <c r="C29">
        <v>263</v>
      </c>
      <c r="D29">
        <v>268</v>
      </c>
      <c r="N29">
        <f t="shared" si="0"/>
        <v>3</v>
      </c>
      <c r="O29">
        <f t="shared" si="1"/>
        <v>0</v>
      </c>
      <c r="P29">
        <f t="shared" si="2"/>
        <v>3</v>
      </c>
      <c r="Q29">
        <f t="shared" si="3"/>
        <v>0</v>
      </c>
      <c r="DG29">
        <v>29</v>
      </c>
      <c r="DH29">
        <v>260</v>
      </c>
      <c r="DI29">
        <v>263</v>
      </c>
      <c r="DJ29">
        <v>268</v>
      </c>
    </row>
    <row r="30" spans="1:125" ht="12.75">
      <c r="A30">
        <v>29</v>
      </c>
      <c r="B30">
        <v>260</v>
      </c>
      <c r="C30">
        <v>263</v>
      </c>
      <c r="D30">
        <v>268</v>
      </c>
      <c r="N30">
        <f t="shared" si="0"/>
        <v>3</v>
      </c>
      <c r="O30">
        <f t="shared" si="1"/>
        <v>0</v>
      </c>
      <c r="P30">
        <f t="shared" si="2"/>
        <v>3</v>
      </c>
      <c r="Q30">
        <f t="shared" si="3"/>
        <v>0</v>
      </c>
      <c r="DG30">
        <v>30</v>
      </c>
      <c r="DH30">
        <v>260</v>
      </c>
      <c r="DI30">
        <v>263</v>
      </c>
      <c r="DJ30">
        <v>268</v>
      </c>
    </row>
    <row r="31" spans="1:125" ht="12.75">
      <c r="A31">
        <v>30</v>
      </c>
      <c r="B31">
        <v>260</v>
      </c>
      <c r="C31">
        <v>263</v>
      </c>
      <c r="D31">
        <v>268</v>
      </c>
      <c r="N31">
        <f t="shared" si="0"/>
        <v>3</v>
      </c>
      <c r="O31">
        <f t="shared" si="1"/>
        <v>0</v>
      </c>
      <c r="P31">
        <f t="shared" si="2"/>
        <v>3</v>
      </c>
      <c r="Q31">
        <f t="shared" si="3"/>
        <v>0</v>
      </c>
      <c r="DG31">
        <v>31</v>
      </c>
      <c r="DH31">
        <v>215</v>
      </c>
      <c r="DI31">
        <v>260</v>
      </c>
      <c r="DJ31">
        <v>268</v>
      </c>
      <c r="DK31">
        <v>270</v>
      </c>
    </row>
    <row r="32" spans="1:125" ht="12.75">
      <c r="A32">
        <v>31</v>
      </c>
      <c r="B32">
        <v>215</v>
      </c>
      <c r="C32">
        <v>260</v>
      </c>
      <c r="D32">
        <v>268</v>
      </c>
      <c r="E32">
        <v>270</v>
      </c>
      <c r="N32">
        <f t="shared" si="0"/>
        <v>4</v>
      </c>
      <c r="O32">
        <f t="shared" si="1"/>
        <v>0</v>
      </c>
      <c r="P32">
        <f t="shared" si="2"/>
        <v>4</v>
      </c>
      <c r="Q32">
        <f t="shared" si="3"/>
        <v>0</v>
      </c>
      <c r="DG32">
        <v>32</v>
      </c>
      <c r="DH32">
        <v>252</v>
      </c>
      <c r="DI32">
        <v>260</v>
      </c>
      <c r="DJ32">
        <v>268</v>
      </c>
      <c r="DK32">
        <v>270</v>
      </c>
    </row>
    <row r="33" spans="1:125" ht="12.75">
      <c r="A33">
        <v>32</v>
      </c>
      <c r="B33">
        <v>252</v>
      </c>
      <c r="C33">
        <v>260</v>
      </c>
      <c r="D33">
        <v>268</v>
      </c>
      <c r="E33">
        <v>270</v>
      </c>
      <c r="N33">
        <f t="shared" si="0"/>
        <v>4</v>
      </c>
      <c r="O33">
        <f t="shared" si="1"/>
        <v>0</v>
      </c>
      <c r="P33">
        <f t="shared" si="2"/>
        <v>4</v>
      </c>
      <c r="Q33">
        <f t="shared" si="3"/>
        <v>0</v>
      </c>
      <c r="DG33">
        <v>33</v>
      </c>
      <c r="DH33">
        <v>252</v>
      </c>
      <c r="DI33">
        <v>260</v>
      </c>
      <c r="DJ33">
        <v>268</v>
      </c>
      <c r="DK33">
        <v>270</v>
      </c>
    </row>
    <row r="34" spans="1:125" ht="12.75">
      <c r="A34">
        <v>33</v>
      </c>
      <c r="B34">
        <v>252</v>
      </c>
      <c r="C34">
        <v>260</v>
      </c>
      <c r="D34">
        <v>268</v>
      </c>
      <c r="E34">
        <v>270</v>
      </c>
      <c r="N34">
        <f t="shared" si="0"/>
        <v>4</v>
      </c>
      <c r="O34">
        <f t="shared" si="1"/>
        <v>0</v>
      </c>
      <c r="P34">
        <f t="shared" si="2"/>
        <v>4</v>
      </c>
      <c r="Q34">
        <f t="shared" si="3"/>
        <v>0</v>
      </c>
      <c r="DG34">
        <v>34</v>
      </c>
      <c r="DH34">
        <v>244</v>
      </c>
      <c r="DI34">
        <v>252</v>
      </c>
      <c r="DJ34">
        <v>260</v>
      </c>
      <c r="DK34">
        <v>270</v>
      </c>
    </row>
    <row r="35" spans="1:125" ht="12.75">
      <c r="A35">
        <v>34</v>
      </c>
      <c r="B35">
        <v>244</v>
      </c>
      <c r="C35">
        <v>252</v>
      </c>
      <c r="D35">
        <v>260</v>
      </c>
      <c r="E35">
        <v>270</v>
      </c>
      <c r="N35">
        <f t="shared" si="0"/>
        <v>4</v>
      </c>
      <c r="O35">
        <f t="shared" si="1"/>
        <v>0</v>
      </c>
      <c r="P35">
        <f t="shared" si="2"/>
        <v>4</v>
      </c>
      <c r="Q35">
        <f t="shared" si="3"/>
        <v>0</v>
      </c>
      <c r="DG35">
        <v>35</v>
      </c>
      <c r="DH35">
        <v>252</v>
      </c>
    </row>
    <row r="36" spans="1:125" ht="12.75">
      <c r="A36">
        <v>35</v>
      </c>
      <c r="B36">
        <v>252</v>
      </c>
      <c r="N36">
        <f t="shared" si="0"/>
        <v>1</v>
      </c>
      <c r="O36">
        <f t="shared" si="1"/>
        <v>0</v>
      </c>
      <c r="P36">
        <f t="shared" si="2"/>
        <v>1</v>
      </c>
      <c r="Q36">
        <f t="shared" si="3"/>
        <v>0</v>
      </c>
      <c r="DG36">
        <v>36</v>
      </c>
      <c r="DH36">
        <v>252</v>
      </c>
      <c r="DI36">
        <v>255</v>
      </c>
    </row>
    <row r="37" spans="1:125" ht="12.75">
      <c r="A37">
        <v>36</v>
      </c>
      <c r="B37">
        <v>252</v>
      </c>
      <c r="C37">
        <v>255</v>
      </c>
      <c r="N37">
        <f t="shared" si="0"/>
        <v>2</v>
      </c>
      <c r="O37">
        <f t="shared" si="1"/>
        <v>0</v>
      </c>
      <c r="P37">
        <f t="shared" si="2"/>
        <v>2</v>
      </c>
      <c r="Q37">
        <f t="shared" si="3"/>
        <v>0</v>
      </c>
      <c r="DG37">
        <v>37</v>
      </c>
      <c r="DH37">
        <v>124</v>
      </c>
      <c r="DI37">
        <v>252</v>
      </c>
      <c r="DJ37">
        <v>260</v>
      </c>
    </row>
    <row r="38" spans="1:125" ht="12.75">
      <c r="A38">
        <v>37</v>
      </c>
      <c r="B38">
        <v>124</v>
      </c>
      <c r="C38">
        <v>252</v>
      </c>
      <c r="D38">
        <v>260</v>
      </c>
      <c r="N38">
        <f t="shared" si="0"/>
        <v>3</v>
      </c>
      <c r="O38">
        <f t="shared" si="1"/>
        <v>1</v>
      </c>
      <c r="P38">
        <f t="shared" si="2"/>
        <v>2</v>
      </c>
      <c r="Q38">
        <f t="shared" si="3"/>
        <v>0</v>
      </c>
      <c r="DG38">
        <v>38</v>
      </c>
      <c r="DH38">
        <v>252</v>
      </c>
      <c r="DI38">
        <v>260</v>
      </c>
    </row>
    <row r="39" spans="1:125" ht="12.75">
      <c r="A39">
        <v>38</v>
      </c>
      <c r="B39">
        <v>252</v>
      </c>
      <c r="C39">
        <v>260</v>
      </c>
      <c r="N39">
        <f t="shared" si="0"/>
        <v>2</v>
      </c>
      <c r="O39">
        <f t="shared" si="1"/>
        <v>0</v>
      </c>
      <c r="P39">
        <f t="shared" si="2"/>
        <v>2</v>
      </c>
      <c r="Q39">
        <f t="shared" si="3"/>
        <v>0</v>
      </c>
      <c r="DG39">
        <v>39</v>
      </c>
      <c r="DH39">
        <v>252</v>
      </c>
    </row>
    <row r="40" spans="1:125" ht="12.75">
      <c r="A40">
        <v>39</v>
      </c>
      <c r="B40">
        <v>252</v>
      </c>
      <c r="N40">
        <f t="shared" si="0"/>
        <v>1</v>
      </c>
      <c r="O40">
        <f t="shared" si="1"/>
        <v>0</v>
      </c>
      <c r="P40">
        <f t="shared" si="2"/>
        <v>1</v>
      </c>
      <c r="Q40">
        <f t="shared" si="3"/>
        <v>0</v>
      </c>
      <c r="DG40">
        <v>40</v>
      </c>
      <c r="DH40">
        <v>252</v>
      </c>
      <c r="DI40">
        <v>260</v>
      </c>
    </row>
    <row r="41" spans="1:125" ht="12.75">
      <c r="A41">
        <v>40</v>
      </c>
      <c r="B41">
        <v>252</v>
      </c>
      <c r="C41">
        <v>260</v>
      </c>
      <c r="N41">
        <f t="shared" si="0"/>
        <v>2</v>
      </c>
      <c r="O41">
        <f t="shared" si="1"/>
        <v>0</v>
      </c>
      <c r="P41">
        <f t="shared" si="2"/>
        <v>2</v>
      </c>
      <c r="Q41">
        <f t="shared" si="3"/>
        <v>0</v>
      </c>
      <c r="DG41">
        <v>41</v>
      </c>
      <c r="DH41">
        <v>252</v>
      </c>
    </row>
    <row r="42" spans="1:125" ht="12.75">
      <c r="A42">
        <v>41</v>
      </c>
      <c r="B42">
        <v>252</v>
      </c>
      <c r="N42">
        <f t="shared" si="0"/>
        <v>1</v>
      </c>
      <c r="O42">
        <f t="shared" si="1"/>
        <v>0</v>
      </c>
      <c r="P42">
        <f t="shared" si="2"/>
        <v>1</v>
      </c>
      <c r="Q42">
        <f t="shared" si="3"/>
        <v>0</v>
      </c>
      <c r="DG42">
        <v>42</v>
      </c>
      <c r="DH42">
        <v>252</v>
      </c>
    </row>
    <row r="43" spans="1:125" ht="12.75">
      <c r="A43">
        <v>42</v>
      </c>
      <c r="B43">
        <v>252</v>
      </c>
      <c r="N43">
        <f t="shared" si="0"/>
        <v>1</v>
      </c>
      <c r="O43">
        <f t="shared" si="1"/>
        <v>0</v>
      </c>
      <c r="P43">
        <f t="shared" si="2"/>
        <v>1</v>
      </c>
      <c r="Q43">
        <f t="shared" si="3"/>
        <v>0</v>
      </c>
      <c r="DG43">
        <v>43</v>
      </c>
      <c r="DH43">
        <v>252</v>
      </c>
      <c r="DI43">
        <v>263</v>
      </c>
    </row>
    <row r="44" spans="1:125" ht="12.75">
      <c r="A44">
        <v>43</v>
      </c>
      <c r="B44">
        <v>252</v>
      </c>
      <c r="C44">
        <v>263</v>
      </c>
      <c r="N44">
        <f t="shared" si="0"/>
        <v>2</v>
      </c>
      <c r="O44">
        <f t="shared" si="1"/>
        <v>0</v>
      </c>
      <c r="P44">
        <f t="shared" si="2"/>
        <v>2</v>
      </c>
      <c r="Q44">
        <f t="shared" si="3"/>
        <v>0</v>
      </c>
      <c r="DG44">
        <v>44</v>
      </c>
      <c r="DH44">
        <v>142</v>
      </c>
      <c r="DI44">
        <v>252</v>
      </c>
      <c r="DJ44">
        <v>256</v>
      </c>
      <c r="DK44">
        <v>261</v>
      </c>
      <c r="DL44">
        <v>263</v>
      </c>
    </row>
    <row r="45" spans="1:125" ht="12.75">
      <c r="A45">
        <v>44</v>
      </c>
      <c r="B45">
        <v>142</v>
      </c>
      <c r="C45">
        <v>252</v>
      </c>
      <c r="D45">
        <v>256</v>
      </c>
      <c r="E45">
        <v>261</v>
      </c>
      <c r="F45">
        <v>263</v>
      </c>
      <c r="N45">
        <f t="shared" si="0"/>
        <v>5</v>
      </c>
      <c r="O45">
        <f t="shared" si="1"/>
        <v>1</v>
      </c>
      <c r="P45">
        <f t="shared" si="2"/>
        <v>4</v>
      </c>
      <c r="Q45">
        <f t="shared" si="3"/>
        <v>0</v>
      </c>
      <c r="DG45">
        <v>45</v>
      </c>
      <c r="DH45">
        <v>142</v>
      </c>
      <c r="DI45">
        <v>252</v>
      </c>
      <c r="DJ45">
        <v>260</v>
      </c>
      <c r="DK45">
        <v>261</v>
      </c>
    </row>
    <row r="46" spans="1:125" ht="12.75">
      <c r="A46">
        <v>45</v>
      </c>
      <c r="B46">
        <v>142</v>
      </c>
      <c r="C46">
        <v>252</v>
      </c>
      <c r="D46">
        <v>260</v>
      </c>
      <c r="E46">
        <v>261</v>
      </c>
      <c r="N46">
        <f t="shared" si="0"/>
        <v>4</v>
      </c>
      <c r="O46">
        <f t="shared" si="1"/>
        <v>1</v>
      </c>
      <c r="P46">
        <f t="shared" si="2"/>
        <v>3</v>
      </c>
      <c r="Q46">
        <f t="shared" si="3"/>
        <v>0</v>
      </c>
      <c r="DG46">
        <v>46</v>
      </c>
      <c r="DH46">
        <v>142</v>
      </c>
      <c r="DI46">
        <v>252</v>
      </c>
      <c r="DJ46">
        <v>260</v>
      </c>
      <c r="DK46">
        <v>261</v>
      </c>
    </row>
    <row r="47" spans="1:125" ht="12.75">
      <c r="A47">
        <v>46</v>
      </c>
      <c r="B47">
        <v>142</v>
      </c>
      <c r="C47">
        <v>252</v>
      </c>
      <c r="D47">
        <v>260</v>
      </c>
      <c r="E47">
        <v>261</v>
      </c>
      <c r="N47">
        <f t="shared" si="0"/>
        <v>4</v>
      </c>
      <c r="O47">
        <f t="shared" si="1"/>
        <v>1</v>
      </c>
      <c r="P47">
        <f t="shared" si="2"/>
        <v>3</v>
      </c>
      <c r="Q47">
        <f t="shared" si="3"/>
        <v>0</v>
      </c>
      <c r="DG47">
        <v>47</v>
      </c>
      <c r="DH47">
        <v>142</v>
      </c>
      <c r="DI47">
        <v>318</v>
      </c>
    </row>
    <row r="48" spans="1:125" ht="12.75">
      <c r="A48">
        <v>47</v>
      </c>
      <c r="B48">
        <v>142</v>
      </c>
      <c r="C48">
        <v>318</v>
      </c>
      <c r="N48">
        <f t="shared" si="0"/>
        <v>2</v>
      </c>
      <c r="O48">
        <f t="shared" si="1"/>
        <v>1</v>
      </c>
      <c r="P48">
        <f t="shared" si="2"/>
        <v>0</v>
      </c>
      <c r="Q48">
        <f t="shared" si="3"/>
        <v>1</v>
      </c>
      <c r="DG48">
        <v>48</v>
      </c>
      <c r="DH48">
        <v>142</v>
      </c>
      <c r="DI48">
        <v>318</v>
      </c>
    </row>
    <row r="49" spans="1:125" ht="12.75">
      <c r="A49">
        <v>48</v>
      </c>
      <c r="B49">
        <v>142</v>
      </c>
      <c r="C49">
        <v>318</v>
      </c>
      <c r="N49">
        <f t="shared" si="0"/>
        <v>2</v>
      </c>
      <c r="O49">
        <f t="shared" si="1"/>
        <v>1</v>
      </c>
      <c r="P49">
        <f t="shared" si="2"/>
        <v>0</v>
      </c>
      <c r="Q49">
        <f t="shared" si="3"/>
        <v>1</v>
      </c>
      <c r="DG49">
        <v>49</v>
      </c>
      <c r="DH49">
        <v>142</v>
      </c>
      <c r="DI49">
        <v>240</v>
      </c>
      <c r="DJ49">
        <v>260</v>
      </c>
      <c r="DK49">
        <v>318</v>
      </c>
    </row>
    <row r="50" spans="1:125" ht="12.75">
      <c r="A50">
        <v>49</v>
      </c>
      <c r="B50">
        <v>142</v>
      </c>
      <c r="C50">
        <v>240</v>
      </c>
      <c r="D50">
        <v>260</v>
      </c>
      <c r="E50">
        <v>318</v>
      </c>
      <c r="N50">
        <f t="shared" si="0"/>
        <v>4</v>
      </c>
      <c r="O50">
        <f t="shared" si="1"/>
        <v>1</v>
      </c>
      <c r="P50">
        <f t="shared" si="2"/>
        <v>2</v>
      </c>
      <c r="Q50">
        <f t="shared" si="3"/>
        <v>1</v>
      </c>
      <c r="DG50">
        <v>50</v>
      </c>
      <c r="DH50">
        <v>256</v>
      </c>
      <c r="DI50">
        <v>260</v>
      </c>
      <c r="DJ50">
        <v>318</v>
      </c>
    </row>
    <row r="51" spans="1:125" ht="12.75">
      <c r="A51">
        <v>50</v>
      </c>
      <c r="B51">
        <v>256</v>
      </c>
      <c r="C51">
        <v>260</v>
      </c>
      <c r="D51">
        <v>318</v>
      </c>
      <c r="N51">
        <f t="shared" si="0"/>
        <v>3</v>
      </c>
      <c r="O51">
        <f t="shared" si="1"/>
        <v>0</v>
      </c>
      <c r="P51">
        <f t="shared" si="2"/>
        <v>2</v>
      </c>
      <c r="Q51">
        <f t="shared" si="3"/>
        <v>1</v>
      </c>
      <c r="DG51">
        <v>51</v>
      </c>
      <c r="DH51">
        <v>116</v>
      </c>
      <c r="DI51">
        <v>217</v>
      </c>
      <c r="DJ51">
        <v>260</v>
      </c>
      <c r="DK51">
        <v>270</v>
      </c>
      <c r="DL51">
        <v>318</v>
      </c>
    </row>
    <row r="52" spans="1:125" ht="12.75">
      <c r="A52">
        <v>51</v>
      </c>
      <c r="B52">
        <v>116</v>
      </c>
      <c r="C52">
        <v>217</v>
      </c>
      <c r="D52">
        <v>260</v>
      </c>
      <c r="E52">
        <v>270</v>
      </c>
      <c r="F52">
        <v>318</v>
      </c>
      <c r="N52">
        <f t="shared" si="0"/>
        <v>5</v>
      </c>
      <c r="O52">
        <f t="shared" si="1"/>
        <v>1</v>
      </c>
      <c r="P52">
        <f t="shared" si="2"/>
        <v>3</v>
      </c>
      <c r="Q52">
        <f t="shared" si="3"/>
        <v>1</v>
      </c>
      <c r="DG52">
        <v>52</v>
      </c>
      <c r="DH52">
        <v>116</v>
      </c>
      <c r="DI52">
        <v>256</v>
      </c>
      <c r="DJ52">
        <v>260</v>
      </c>
      <c r="DK52">
        <v>270</v>
      </c>
      <c r="DL52">
        <v>306</v>
      </c>
    </row>
    <row r="53" spans="1:125" ht="12.75">
      <c r="A53">
        <v>52</v>
      </c>
      <c r="B53">
        <v>116</v>
      </c>
      <c r="C53">
        <v>256</v>
      </c>
      <c r="D53">
        <v>260</v>
      </c>
      <c r="E53">
        <v>270</v>
      </c>
      <c r="F53">
        <v>306</v>
      </c>
      <c r="N53">
        <f t="shared" si="0"/>
        <v>5</v>
      </c>
      <c r="O53">
        <f t="shared" si="1"/>
        <v>1</v>
      </c>
      <c r="P53">
        <f t="shared" si="2"/>
        <v>3</v>
      </c>
      <c r="Q53">
        <f t="shared" si="3"/>
        <v>1</v>
      </c>
      <c r="DG53">
        <v>53</v>
      </c>
      <c r="DH53">
        <v>116</v>
      </c>
      <c r="DI53">
        <v>260</v>
      </c>
      <c r="DJ53">
        <v>263</v>
      </c>
      <c r="DK53">
        <v>270</v>
      </c>
    </row>
    <row r="54" spans="1:125" ht="12.75">
      <c r="A54">
        <v>53</v>
      </c>
      <c r="B54">
        <v>116</v>
      </c>
      <c r="C54">
        <v>260</v>
      </c>
      <c r="D54">
        <v>263</v>
      </c>
      <c r="E54">
        <v>270</v>
      </c>
      <c r="N54">
        <f t="shared" si="0"/>
        <v>4</v>
      </c>
      <c r="O54">
        <f t="shared" si="1"/>
        <v>1</v>
      </c>
      <c r="P54">
        <f t="shared" si="2"/>
        <v>3</v>
      </c>
      <c r="Q54">
        <f t="shared" si="3"/>
        <v>0</v>
      </c>
      <c r="DG54">
        <v>54</v>
      </c>
      <c r="DH54">
        <v>116</v>
      </c>
      <c r="DI54">
        <v>252</v>
      </c>
      <c r="DJ54">
        <v>260</v>
      </c>
      <c r="DK54">
        <v>270</v>
      </c>
    </row>
    <row r="55" spans="1:125" ht="12.75">
      <c r="A55">
        <v>54</v>
      </c>
      <c r="B55">
        <v>116</v>
      </c>
      <c r="C55">
        <v>252</v>
      </c>
      <c r="D55">
        <v>260</v>
      </c>
      <c r="E55">
        <v>270</v>
      </c>
      <c r="N55">
        <f t="shared" si="0"/>
        <v>4</v>
      </c>
      <c r="O55">
        <f t="shared" si="1"/>
        <v>1</v>
      </c>
      <c r="P55">
        <f t="shared" si="2"/>
        <v>3</v>
      </c>
      <c r="Q55">
        <f t="shared" si="3"/>
        <v>0</v>
      </c>
      <c r="DG55">
        <v>55</v>
      </c>
      <c r="DH55">
        <v>252</v>
      </c>
      <c r="DI55">
        <v>256</v>
      </c>
      <c r="DJ55">
        <v>260</v>
      </c>
      <c r="DK55">
        <v>270</v>
      </c>
    </row>
    <row r="56" spans="1:125" ht="12.75">
      <c r="A56">
        <v>55</v>
      </c>
      <c r="B56">
        <v>252</v>
      </c>
      <c r="C56">
        <v>256</v>
      </c>
      <c r="D56">
        <v>260</v>
      </c>
      <c r="E56">
        <v>270</v>
      </c>
      <c r="N56">
        <f t="shared" si="0"/>
        <v>4</v>
      </c>
      <c r="O56">
        <f t="shared" si="1"/>
        <v>0</v>
      </c>
      <c r="P56">
        <f t="shared" si="2"/>
        <v>4</v>
      </c>
      <c r="Q56">
        <f t="shared" si="3"/>
        <v>0</v>
      </c>
      <c r="DG56">
        <v>56</v>
      </c>
      <c r="DH56">
        <v>232</v>
      </c>
      <c r="DI56">
        <v>240</v>
      </c>
      <c r="DJ56">
        <v>252</v>
      </c>
      <c r="DK56">
        <v>260</v>
      </c>
      <c r="DL56">
        <v>268</v>
      </c>
      <c r="DM56">
        <v>270</v>
      </c>
    </row>
    <row r="57" spans="1:125" ht="12.75">
      <c r="A57">
        <v>56</v>
      </c>
      <c r="B57">
        <v>232</v>
      </c>
      <c r="C57">
        <v>240</v>
      </c>
      <c r="D57">
        <v>252</v>
      </c>
      <c r="E57">
        <v>260</v>
      </c>
      <c r="F57">
        <v>268</v>
      </c>
      <c r="G57">
        <v>270</v>
      </c>
      <c r="N57">
        <f t="shared" si="0"/>
        <v>6</v>
      </c>
      <c r="O57">
        <f t="shared" si="1"/>
        <v>0</v>
      </c>
      <c r="P57">
        <f t="shared" si="2"/>
        <v>6</v>
      </c>
      <c r="Q57">
        <f t="shared" si="3"/>
        <v>0</v>
      </c>
      <c r="DG57">
        <v>57</v>
      </c>
      <c r="DH57">
        <v>240</v>
      </c>
      <c r="DI57">
        <v>252</v>
      </c>
      <c r="DJ57">
        <v>260</v>
      </c>
    </row>
    <row r="58" spans="1:125" ht="12.75">
      <c r="A58">
        <v>57</v>
      </c>
      <c r="B58">
        <v>240</v>
      </c>
      <c r="C58">
        <v>252</v>
      </c>
      <c r="D58">
        <v>260</v>
      </c>
      <c r="N58">
        <f t="shared" si="0"/>
        <v>3</v>
      </c>
      <c r="O58">
        <f t="shared" si="1"/>
        <v>0</v>
      </c>
      <c r="P58">
        <f t="shared" si="2"/>
        <v>3</v>
      </c>
      <c r="Q58">
        <f t="shared" si="3"/>
        <v>0</v>
      </c>
      <c r="DG58">
        <v>58</v>
      </c>
      <c r="DH58">
        <v>203</v>
      </c>
      <c r="DI58">
        <v>232</v>
      </c>
      <c r="DJ58">
        <v>247</v>
      </c>
      <c r="DK58">
        <v>252</v>
      </c>
      <c r="DL58">
        <v>260</v>
      </c>
      <c r="DM58">
        <v>270</v>
      </c>
      <c r="DN58">
        <v>271</v>
      </c>
      <c r="DO58">
        <v>318</v>
      </c>
    </row>
    <row r="59" spans="1:125" ht="12.75">
      <c r="A59">
        <v>58</v>
      </c>
      <c r="B59">
        <v>203</v>
      </c>
      <c r="C59">
        <v>232</v>
      </c>
      <c r="D59">
        <v>247</v>
      </c>
      <c r="E59">
        <v>252</v>
      </c>
      <c r="F59">
        <v>260</v>
      </c>
      <c r="G59">
        <v>270</v>
      </c>
      <c r="H59">
        <v>271</v>
      </c>
      <c r="I59">
        <v>318</v>
      </c>
      <c r="N59">
        <f t="shared" si="0"/>
        <v>8</v>
      </c>
      <c r="O59">
        <f t="shared" si="1"/>
        <v>0</v>
      </c>
      <c r="P59">
        <f t="shared" si="2"/>
        <v>7</v>
      </c>
      <c r="Q59">
        <f t="shared" si="3"/>
        <v>1</v>
      </c>
      <c r="DG59">
        <v>59</v>
      </c>
      <c r="DH59">
        <v>206</v>
      </c>
      <c r="DI59">
        <v>247</v>
      </c>
      <c r="DJ59">
        <v>260</v>
      </c>
      <c r="DK59">
        <v>270</v>
      </c>
      <c r="DL59">
        <v>318</v>
      </c>
    </row>
    <row r="60" spans="1:125" ht="12.75">
      <c r="A60">
        <v>59</v>
      </c>
      <c r="B60">
        <v>206</v>
      </c>
      <c r="C60">
        <v>247</v>
      </c>
      <c r="D60">
        <v>260</v>
      </c>
      <c r="E60">
        <v>270</v>
      </c>
      <c r="F60">
        <v>318</v>
      </c>
      <c r="N60">
        <f t="shared" si="0"/>
        <v>5</v>
      </c>
      <c r="O60">
        <f t="shared" si="1"/>
        <v>0</v>
      </c>
      <c r="P60">
        <f t="shared" si="2"/>
        <v>4</v>
      </c>
      <c r="Q60">
        <f t="shared" si="3"/>
        <v>1</v>
      </c>
      <c r="DG60">
        <v>60</v>
      </c>
      <c r="DH60">
        <v>232</v>
      </c>
      <c r="DI60">
        <v>252</v>
      </c>
      <c r="DJ60">
        <v>259</v>
      </c>
      <c r="DK60">
        <v>268</v>
      </c>
      <c r="DL60">
        <v>270</v>
      </c>
    </row>
    <row r="61" spans="1:125" ht="12.75">
      <c r="A61">
        <v>60</v>
      </c>
      <c r="B61">
        <v>232</v>
      </c>
      <c r="C61">
        <v>252</v>
      </c>
      <c r="D61">
        <v>259</v>
      </c>
      <c r="E61">
        <v>268</v>
      </c>
      <c r="F61">
        <v>270</v>
      </c>
      <c r="N61">
        <f t="shared" si="0"/>
        <v>5</v>
      </c>
      <c r="O61">
        <f t="shared" si="1"/>
        <v>0</v>
      </c>
      <c r="P61">
        <f t="shared" si="2"/>
        <v>5</v>
      </c>
      <c r="Q61">
        <f t="shared" si="3"/>
        <v>0</v>
      </c>
      <c r="DG61">
        <v>61</v>
      </c>
      <c r="DH61">
        <v>219</v>
      </c>
      <c r="DI61">
        <v>232</v>
      </c>
      <c r="DJ61">
        <v>259</v>
      </c>
      <c r="DK61">
        <v>260</v>
      </c>
      <c r="DL61">
        <v>261</v>
      </c>
      <c r="DM61">
        <v>268</v>
      </c>
      <c r="DN61">
        <v>318</v>
      </c>
    </row>
    <row r="62" spans="1:125" ht="12.75">
      <c r="A62">
        <v>61</v>
      </c>
      <c r="B62">
        <v>219</v>
      </c>
      <c r="C62">
        <v>232</v>
      </c>
      <c r="D62">
        <v>259</v>
      </c>
      <c r="E62">
        <v>260</v>
      </c>
      <c r="F62">
        <v>261</v>
      </c>
      <c r="G62">
        <v>268</v>
      </c>
      <c r="H62">
        <v>318</v>
      </c>
      <c r="N62">
        <f t="shared" si="0"/>
        <v>7</v>
      </c>
      <c r="O62">
        <f t="shared" si="1"/>
        <v>0</v>
      </c>
      <c r="P62">
        <f t="shared" si="2"/>
        <v>6</v>
      </c>
      <c r="Q62">
        <f t="shared" si="3"/>
        <v>1</v>
      </c>
      <c r="DG62">
        <v>62</v>
      </c>
      <c r="DH62">
        <v>206</v>
      </c>
      <c r="DI62">
        <v>219</v>
      </c>
      <c r="DJ62">
        <v>232</v>
      </c>
      <c r="DK62">
        <v>260</v>
      </c>
      <c r="DL62">
        <v>306</v>
      </c>
    </row>
    <row r="63" spans="1:125" ht="12.75">
      <c r="A63">
        <v>62</v>
      </c>
      <c r="B63">
        <v>206</v>
      </c>
      <c r="C63">
        <v>219</v>
      </c>
      <c r="D63">
        <v>232</v>
      </c>
      <c r="E63">
        <v>260</v>
      </c>
      <c r="F63">
        <v>306</v>
      </c>
      <c r="N63">
        <f t="shared" si="0"/>
        <v>5</v>
      </c>
      <c r="O63">
        <f t="shared" si="1"/>
        <v>0</v>
      </c>
      <c r="P63">
        <f t="shared" si="2"/>
        <v>4</v>
      </c>
      <c r="Q63">
        <f t="shared" si="3"/>
        <v>1</v>
      </c>
      <c r="DG63">
        <v>63</v>
      </c>
      <c r="DH63">
        <v>206</v>
      </c>
      <c r="DI63">
        <v>215</v>
      </c>
      <c r="DJ63">
        <v>232</v>
      </c>
      <c r="DK63">
        <v>260</v>
      </c>
      <c r="DL63">
        <v>268</v>
      </c>
      <c r="DM63">
        <v>318</v>
      </c>
    </row>
    <row r="64" spans="1:125" ht="12.75">
      <c r="A64">
        <v>63</v>
      </c>
      <c r="B64">
        <v>206</v>
      </c>
      <c r="C64">
        <v>215</v>
      </c>
      <c r="D64">
        <v>232</v>
      </c>
      <c r="E64">
        <v>260</v>
      </c>
      <c r="F64">
        <v>268</v>
      </c>
      <c r="G64">
        <v>318</v>
      </c>
      <c r="N64">
        <f t="shared" si="0"/>
        <v>6</v>
      </c>
      <c r="O64">
        <f t="shared" si="1"/>
        <v>0</v>
      </c>
      <c r="P64">
        <f t="shared" si="2"/>
        <v>5</v>
      </c>
      <c r="Q64">
        <f t="shared" si="3"/>
        <v>1</v>
      </c>
      <c r="DG64">
        <v>64</v>
      </c>
      <c r="DH64">
        <v>206</v>
      </c>
      <c r="DI64">
        <v>232</v>
      </c>
      <c r="DJ64">
        <v>259</v>
      </c>
      <c r="DK64">
        <v>260</v>
      </c>
      <c r="DL64">
        <v>271</v>
      </c>
    </row>
    <row r="65" spans="1:125" ht="12.75">
      <c r="A65">
        <v>64</v>
      </c>
      <c r="B65">
        <v>206</v>
      </c>
      <c r="C65">
        <v>232</v>
      </c>
      <c r="D65">
        <v>259</v>
      </c>
      <c r="E65">
        <v>260</v>
      </c>
      <c r="F65">
        <v>271</v>
      </c>
      <c r="N65">
        <f t="shared" si="0"/>
        <v>5</v>
      </c>
      <c r="O65">
        <f t="shared" si="1"/>
        <v>0</v>
      </c>
      <c r="P65">
        <f t="shared" si="2"/>
        <v>5</v>
      </c>
      <c r="Q65">
        <f t="shared" si="3"/>
        <v>0</v>
      </c>
      <c r="DG65">
        <v>65</v>
      </c>
      <c r="DH65">
        <v>116</v>
      </c>
      <c r="DI65">
        <v>206</v>
      </c>
      <c r="DJ65">
        <v>219</v>
      </c>
      <c r="DK65">
        <v>252</v>
      </c>
      <c r="DL65">
        <v>259</v>
      </c>
      <c r="DM65">
        <v>260</v>
      </c>
    </row>
    <row r="66" spans="1:125" ht="12.75">
      <c r="A66">
        <v>65</v>
      </c>
      <c r="B66">
        <v>116</v>
      </c>
      <c r="C66">
        <v>206</v>
      </c>
      <c r="D66">
        <v>219</v>
      </c>
      <c r="E66">
        <v>252</v>
      </c>
      <c r="F66">
        <v>259</v>
      </c>
      <c r="G66">
        <v>260</v>
      </c>
      <c r="N66">
        <f t="shared" si="0"/>
        <v>6</v>
      </c>
      <c r="O66">
        <f t="shared" si="1"/>
        <v>1</v>
      </c>
      <c r="P66">
        <f t="shared" si="2"/>
        <v>5</v>
      </c>
      <c r="Q66">
        <f t="shared" si="3"/>
        <v>0</v>
      </c>
      <c r="DG66">
        <v>66</v>
      </c>
      <c r="DH66">
        <v>117</v>
      </c>
      <c r="DI66">
        <v>219</v>
      </c>
      <c r="DJ66">
        <v>232</v>
      </c>
      <c r="DK66">
        <v>260</v>
      </c>
      <c r="DL66">
        <v>261</v>
      </c>
      <c r="DM66">
        <v>271</v>
      </c>
    </row>
    <row r="67" spans="1:125" ht="12.75">
      <c r="A67">
        <v>66</v>
      </c>
      <c r="B67">
        <v>117</v>
      </c>
      <c r="C67">
        <v>219</v>
      </c>
      <c r="D67">
        <v>232</v>
      </c>
      <c r="E67">
        <v>260</v>
      </c>
      <c r="F67">
        <v>261</v>
      </c>
      <c r="G67">
        <v>271</v>
      </c>
      <c r="N67">
        <f aca="true" t="shared" si="4" ref="N67:N101">COUNT(B67:M67)</f>
        <v>6</v>
      </c>
      <c r="O67">
        <f aca="true" t="shared" si="5" ref="O67:O101">COUNTIF(B67:M67,"&lt;200")</f>
        <v>1</v>
      </c>
      <c r="P67">
        <f aca="true" t="shared" si="6" ref="P67:P101">N67-(O67+Q67)</f>
        <v>5</v>
      </c>
      <c r="Q67">
        <f aca="true" t="shared" si="7" ref="Q67:Q101">COUNTIF(B67:M67,"&gt;300")</f>
        <v>0</v>
      </c>
      <c r="DG67">
        <v>67</v>
      </c>
      <c r="DH67">
        <v>117</v>
      </c>
      <c r="DI67">
        <v>206</v>
      </c>
      <c r="DJ67">
        <v>260</v>
      </c>
      <c r="DK67">
        <v>271</v>
      </c>
    </row>
    <row r="68" spans="1:125" ht="12.75">
      <c r="A68">
        <v>67</v>
      </c>
      <c r="B68">
        <v>117</v>
      </c>
      <c r="C68">
        <v>206</v>
      </c>
      <c r="D68">
        <v>260</v>
      </c>
      <c r="E68">
        <v>271</v>
      </c>
      <c r="N68">
        <f t="shared" si="4"/>
        <v>4</v>
      </c>
      <c r="O68">
        <f t="shared" si="5"/>
        <v>1</v>
      </c>
      <c r="P68">
        <f t="shared" si="6"/>
        <v>3</v>
      </c>
      <c r="Q68">
        <f t="shared" si="7"/>
        <v>0</v>
      </c>
      <c r="DG68">
        <v>68</v>
      </c>
      <c r="DH68">
        <v>206</v>
      </c>
      <c r="DI68">
        <v>260</v>
      </c>
      <c r="DJ68">
        <v>261</v>
      </c>
      <c r="DK68">
        <v>268</v>
      </c>
      <c r="DL68">
        <v>271</v>
      </c>
    </row>
    <row r="69" spans="1:125" ht="12.75">
      <c r="A69">
        <v>68</v>
      </c>
      <c r="B69">
        <v>206</v>
      </c>
      <c r="C69">
        <v>260</v>
      </c>
      <c r="D69">
        <v>261</v>
      </c>
      <c r="E69">
        <v>268</v>
      </c>
      <c r="F69">
        <v>271</v>
      </c>
      <c r="N69">
        <f t="shared" si="4"/>
        <v>5</v>
      </c>
      <c r="O69">
        <f t="shared" si="5"/>
        <v>0</v>
      </c>
      <c r="P69">
        <f t="shared" si="6"/>
        <v>5</v>
      </c>
      <c r="Q69">
        <f t="shared" si="7"/>
        <v>0</v>
      </c>
      <c r="DG69">
        <v>69</v>
      </c>
      <c r="DH69">
        <v>232</v>
      </c>
      <c r="DI69">
        <v>260</v>
      </c>
      <c r="DJ69">
        <v>261</v>
      </c>
      <c r="DK69">
        <v>268</v>
      </c>
      <c r="DL69">
        <v>271</v>
      </c>
    </row>
    <row r="70" spans="1:125" ht="12.75">
      <c r="A70">
        <v>69</v>
      </c>
      <c r="B70">
        <v>232</v>
      </c>
      <c r="C70">
        <v>260</v>
      </c>
      <c r="D70">
        <v>261</v>
      </c>
      <c r="E70">
        <v>268</v>
      </c>
      <c r="F70">
        <v>271</v>
      </c>
      <c r="N70">
        <f t="shared" si="4"/>
        <v>5</v>
      </c>
      <c r="O70">
        <f t="shared" si="5"/>
        <v>0</v>
      </c>
      <c r="P70">
        <f t="shared" si="6"/>
        <v>5</v>
      </c>
      <c r="Q70">
        <f t="shared" si="7"/>
        <v>0</v>
      </c>
      <c r="DG70">
        <v>70</v>
      </c>
      <c r="DH70">
        <v>117</v>
      </c>
      <c r="DI70">
        <v>240</v>
      </c>
      <c r="DJ70">
        <v>252</v>
      </c>
      <c r="DK70">
        <v>260</v>
      </c>
      <c r="DL70">
        <v>261</v>
      </c>
      <c r="DM70">
        <v>268</v>
      </c>
    </row>
    <row r="71" spans="1:125" ht="12.75">
      <c r="A71">
        <v>70</v>
      </c>
      <c r="B71">
        <v>117</v>
      </c>
      <c r="C71">
        <v>240</v>
      </c>
      <c r="D71">
        <v>252</v>
      </c>
      <c r="E71">
        <v>260</v>
      </c>
      <c r="F71">
        <v>261</v>
      </c>
      <c r="G71">
        <v>268</v>
      </c>
      <c r="N71">
        <f t="shared" si="4"/>
        <v>6</v>
      </c>
      <c r="O71">
        <f t="shared" si="5"/>
        <v>1</v>
      </c>
      <c r="P71">
        <f t="shared" si="6"/>
        <v>5</v>
      </c>
      <c r="Q71">
        <f t="shared" si="7"/>
        <v>0</v>
      </c>
      <c r="DG71">
        <v>71</v>
      </c>
      <c r="DH71">
        <v>117</v>
      </c>
      <c r="DI71">
        <v>203</v>
      </c>
      <c r="DJ71">
        <v>219</v>
      </c>
      <c r="DK71">
        <v>230</v>
      </c>
      <c r="DL71">
        <v>232</v>
      </c>
      <c r="DM71">
        <v>252</v>
      </c>
      <c r="DN71">
        <v>260</v>
      </c>
      <c r="DO71">
        <v>268</v>
      </c>
    </row>
    <row r="72" spans="1:125" ht="12.75">
      <c r="A72">
        <v>71</v>
      </c>
      <c r="B72">
        <v>117</v>
      </c>
      <c r="C72">
        <v>203</v>
      </c>
      <c r="D72">
        <v>219</v>
      </c>
      <c r="E72">
        <v>230</v>
      </c>
      <c r="F72">
        <v>232</v>
      </c>
      <c r="G72">
        <v>252</v>
      </c>
      <c r="H72">
        <v>260</v>
      </c>
      <c r="I72">
        <v>268</v>
      </c>
      <c r="N72">
        <f t="shared" si="4"/>
        <v>8</v>
      </c>
      <c r="O72">
        <f t="shared" si="5"/>
        <v>1</v>
      </c>
      <c r="P72">
        <f t="shared" si="6"/>
        <v>7</v>
      </c>
      <c r="Q72">
        <f t="shared" si="7"/>
        <v>0</v>
      </c>
      <c r="DG72">
        <v>72</v>
      </c>
      <c r="DH72">
        <v>116</v>
      </c>
      <c r="DI72">
        <v>117</v>
      </c>
      <c r="DJ72">
        <v>219</v>
      </c>
      <c r="DK72">
        <v>230</v>
      </c>
      <c r="DL72">
        <v>232</v>
      </c>
      <c r="DM72">
        <v>260</v>
      </c>
    </row>
    <row r="73" spans="1:125" ht="12.75">
      <c r="A73">
        <v>72</v>
      </c>
      <c r="B73">
        <v>116</v>
      </c>
      <c r="C73">
        <v>117</v>
      </c>
      <c r="D73">
        <v>219</v>
      </c>
      <c r="E73">
        <v>230</v>
      </c>
      <c r="F73">
        <v>232</v>
      </c>
      <c r="G73">
        <v>260</v>
      </c>
      <c r="N73">
        <f t="shared" si="4"/>
        <v>6</v>
      </c>
      <c r="O73">
        <f t="shared" si="5"/>
        <v>2</v>
      </c>
      <c r="P73">
        <f t="shared" si="6"/>
        <v>4</v>
      </c>
      <c r="Q73">
        <f t="shared" si="7"/>
        <v>0</v>
      </c>
      <c r="DG73">
        <v>73</v>
      </c>
      <c r="DH73">
        <v>201</v>
      </c>
      <c r="DI73">
        <v>219</v>
      </c>
      <c r="DJ73">
        <v>260</v>
      </c>
    </row>
    <row r="74" spans="1:125" ht="12.75">
      <c r="A74">
        <v>73</v>
      </c>
      <c r="B74">
        <v>201</v>
      </c>
      <c r="C74">
        <v>219</v>
      </c>
      <c r="D74">
        <v>260</v>
      </c>
      <c r="N74">
        <f t="shared" si="4"/>
        <v>3</v>
      </c>
      <c r="O74">
        <f t="shared" si="5"/>
        <v>0</v>
      </c>
      <c r="P74">
        <f t="shared" si="6"/>
        <v>3</v>
      </c>
      <c r="Q74">
        <f t="shared" si="7"/>
        <v>0</v>
      </c>
      <c r="DG74">
        <v>74</v>
      </c>
      <c r="DH74">
        <v>201</v>
      </c>
      <c r="DI74">
        <v>203</v>
      </c>
      <c r="DJ74">
        <v>219</v>
      </c>
      <c r="DK74">
        <v>230</v>
      </c>
      <c r="DL74">
        <v>240</v>
      </c>
      <c r="DM74">
        <v>260</v>
      </c>
    </row>
    <row r="75" spans="1:125" ht="12.75">
      <c r="A75">
        <v>74</v>
      </c>
      <c r="B75">
        <v>201</v>
      </c>
      <c r="C75">
        <v>203</v>
      </c>
      <c r="D75">
        <v>219</v>
      </c>
      <c r="E75">
        <v>230</v>
      </c>
      <c r="F75">
        <v>240</v>
      </c>
      <c r="G75">
        <v>260</v>
      </c>
      <c r="N75">
        <f t="shared" si="4"/>
        <v>6</v>
      </c>
      <c r="O75">
        <f t="shared" si="5"/>
        <v>0</v>
      </c>
      <c r="P75">
        <f t="shared" si="6"/>
        <v>6</v>
      </c>
      <c r="Q75">
        <f t="shared" si="7"/>
        <v>0</v>
      </c>
      <c r="DG75">
        <v>75</v>
      </c>
      <c r="DH75">
        <v>206</v>
      </c>
      <c r="DI75">
        <v>217</v>
      </c>
      <c r="DJ75">
        <v>219</v>
      </c>
      <c r="DK75">
        <v>230</v>
      </c>
      <c r="DL75">
        <v>240</v>
      </c>
      <c r="DM75">
        <v>252</v>
      </c>
      <c r="DN75">
        <v>259</v>
      </c>
      <c r="DO75">
        <v>260</v>
      </c>
    </row>
    <row r="76" spans="1:125" ht="12.75">
      <c r="A76">
        <v>75</v>
      </c>
      <c r="B76">
        <v>206</v>
      </c>
      <c r="C76">
        <v>217</v>
      </c>
      <c r="D76">
        <v>219</v>
      </c>
      <c r="E76">
        <v>230</v>
      </c>
      <c r="F76">
        <v>240</v>
      </c>
      <c r="G76">
        <v>252</v>
      </c>
      <c r="H76">
        <v>259</v>
      </c>
      <c r="I76">
        <v>260</v>
      </c>
      <c r="N76">
        <f t="shared" si="4"/>
        <v>8</v>
      </c>
      <c r="O76">
        <f t="shared" si="5"/>
        <v>0</v>
      </c>
      <c r="P76">
        <f t="shared" si="6"/>
        <v>8</v>
      </c>
      <c r="Q76">
        <f t="shared" si="7"/>
        <v>0</v>
      </c>
      <c r="DG76">
        <v>76</v>
      </c>
      <c r="DH76">
        <v>117</v>
      </c>
      <c r="DI76">
        <v>232</v>
      </c>
      <c r="DJ76">
        <v>240</v>
      </c>
      <c r="DK76">
        <v>252</v>
      </c>
      <c r="DL76">
        <v>260</v>
      </c>
    </row>
    <row r="77" spans="1:125" ht="12.75">
      <c r="A77">
        <v>76</v>
      </c>
      <c r="B77">
        <v>117</v>
      </c>
      <c r="C77">
        <v>232</v>
      </c>
      <c r="D77">
        <v>240</v>
      </c>
      <c r="E77">
        <v>252</v>
      </c>
      <c r="F77">
        <v>260</v>
      </c>
      <c r="N77">
        <f t="shared" si="4"/>
        <v>5</v>
      </c>
      <c r="O77">
        <f t="shared" si="5"/>
        <v>1</v>
      </c>
      <c r="P77">
        <f t="shared" si="6"/>
        <v>4</v>
      </c>
      <c r="Q77">
        <f t="shared" si="7"/>
        <v>0</v>
      </c>
      <c r="DG77">
        <v>77</v>
      </c>
      <c r="DH77">
        <v>203</v>
      </c>
      <c r="DI77">
        <v>232</v>
      </c>
      <c r="DJ77">
        <v>240</v>
      </c>
      <c r="DK77">
        <v>252</v>
      </c>
      <c r="DL77">
        <v>260</v>
      </c>
      <c r="DM77">
        <v>271</v>
      </c>
    </row>
    <row r="78" spans="1:125" ht="12.75">
      <c r="A78">
        <v>77</v>
      </c>
      <c r="B78">
        <v>203</v>
      </c>
      <c r="C78">
        <v>232</v>
      </c>
      <c r="D78">
        <v>240</v>
      </c>
      <c r="E78">
        <v>252</v>
      </c>
      <c r="F78">
        <v>260</v>
      </c>
      <c r="G78">
        <v>271</v>
      </c>
      <c r="N78">
        <f t="shared" si="4"/>
        <v>6</v>
      </c>
      <c r="O78">
        <f t="shared" si="5"/>
        <v>0</v>
      </c>
      <c r="P78">
        <f t="shared" si="6"/>
        <v>6</v>
      </c>
      <c r="Q78">
        <f t="shared" si="7"/>
        <v>0</v>
      </c>
      <c r="DG78">
        <v>78</v>
      </c>
      <c r="DH78">
        <v>252</v>
      </c>
      <c r="DI78">
        <v>260</v>
      </c>
      <c r="DJ78">
        <v>271</v>
      </c>
    </row>
    <row r="79" spans="1:125" ht="12.75">
      <c r="A79">
        <v>78</v>
      </c>
      <c r="B79">
        <v>252</v>
      </c>
      <c r="C79">
        <v>260</v>
      </c>
      <c r="D79">
        <v>271</v>
      </c>
      <c r="N79">
        <f t="shared" si="4"/>
        <v>3</v>
      </c>
      <c r="O79">
        <f t="shared" si="5"/>
        <v>0</v>
      </c>
      <c r="P79">
        <f t="shared" si="6"/>
        <v>3</v>
      </c>
      <c r="Q79">
        <f t="shared" si="7"/>
        <v>0</v>
      </c>
      <c r="DG79">
        <v>79</v>
      </c>
      <c r="DH79">
        <v>232</v>
      </c>
      <c r="DI79">
        <v>252</v>
      </c>
      <c r="DJ79">
        <v>260</v>
      </c>
      <c r="DK79">
        <v>271</v>
      </c>
    </row>
    <row r="80" spans="1:125" ht="12.75">
      <c r="A80">
        <v>79</v>
      </c>
      <c r="B80">
        <v>232</v>
      </c>
      <c r="C80">
        <v>252</v>
      </c>
      <c r="D80">
        <v>260</v>
      </c>
      <c r="E80">
        <v>271</v>
      </c>
      <c r="N80">
        <f t="shared" si="4"/>
        <v>4</v>
      </c>
      <c r="O80">
        <f t="shared" si="5"/>
        <v>0</v>
      </c>
      <c r="P80">
        <f t="shared" si="6"/>
        <v>4</v>
      </c>
      <c r="Q80">
        <f t="shared" si="7"/>
        <v>0</v>
      </c>
      <c r="DG80">
        <v>80</v>
      </c>
      <c r="DH80">
        <v>252</v>
      </c>
      <c r="DI80">
        <v>260</v>
      </c>
      <c r="DJ80">
        <v>271</v>
      </c>
    </row>
    <row r="81" spans="1:125" ht="12.75">
      <c r="A81">
        <v>80</v>
      </c>
      <c r="B81">
        <v>252</v>
      </c>
      <c r="C81">
        <v>260</v>
      </c>
      <c r="D81">
        <v>271</v>
      </c>
      <c r="N81">
        <f t="shared" si="4"/>
        <v>3</v>
      </c>
      <c r="O81">
        <f t="shared" si="5"/>
        <v>0</v>
      </c>
      <c r="P81">
        <f t="shared" si="6"/>
        <v>3</v>
      </c>
      <c r="Q81">
        <f t="shared" si="7"/>
        <v>0</v>
      </c>
      <c r="DG81">
        <v>81</v>
      </c>
      <c r="DH81">
        <v>116</v>
      </c>
      <c r="DI81">
        <v>206</v>
      </c>
      <c r="DJ81">
        <v>252</v>
      </c>
      <c r="DK81">
        <v>260</v>
      </c>
      <c r="DL81">
        <v>271</v>
      </c>
    </row>
    <row r="82" spans="1:125" ht="12.75">
      <c r="A82">
        <v>81</v>
      </c>
      <c r="B82">
        <v>116</v>
      </c>
      <c r="C82">
        <v>206</v>
      </c>
      <c r="D82">
        <v>252</v>
      </c>
      <c r="E82">
        <v>260</v>
      </c>
      <c r="F82">
        <v>271</v>
      </c>
      <c r="N82">
        <f t="shared" si="4"/>
        <v>5</v>
      </c>
      <c r="O82">
        <f t="shared" si="5"/>
        <v>1</v>
      </c>
      <c r="P82">
        <f t="shared" si="6"/>
        <v>4</v>
      </c>
      <c r="Q82">
        <f t="shared" si="7"/>
        <v>0</v>
      </c>
      <c r="DG82">
        <v>82</v>
      </c>
      <c r="DH82">
        <v>208</v>
      </c>
      <c r="DI82">
        <v>252</v>
      </c>
      <c r="DJ82">
        <v>260</v>
      </c>
    </row>
    <row r="83" spans="1:125" ht="12.75">
      <c r="A83">
        <v>82</v>
      </c>
      <c r="B83">
        <v>208</v>
      </c>
      <c r="C83">
        <v>252</v>
      </c>
      <c r="D83">
        <v>260</v>
      </c>
      <c r="N83">
        <f t="shared" si="4"/>
        <v>3</v>
      </c>
      <c r="O83">
        <f t="shared" si="5"/>
        <v>0</v>
      </c>
      <c r="P83">
        <f t="shared" si="6"/>
        <v>3</v>
      </c>
      <c r="Q83">
        <f t="shared" si="7"/>
        <v>0</v>
      </c>
      <c r="DG83">
        <v>83</v>
      </c>
      <c r="DH83">
        <v>116</v>
      </c>
      <c r="DI83">
        <v>252</v>
      </c>
      <c r="DJ83">
        <v>260</v>
      </c>
    </row>
    <row r="84" spans="1:125" ht="12.75">
      <c r="A84">
        <v>83</v>
      </c>
      <c r="B84">
        <v>116</v>
      </c>
      <c r="C84">
        <v>252</v>
      </c>
      <c r="D84">
        <v>260</v>
      </c>
      <c r="N84">
        <f t="shared" si="4"/>
        <v>3</v>
      </c>
      <c r="O84">
        <f t="shared" si="5"/>
        <v>1</v>
      </c>
      <c r="P84">
        <f t="shared" si="6"/>
        <v>2</v>
      </c>
      <c r="Q84">
        <f t="shared" si="7"/>
        <v>0</v>
      </c>
      <c r="DG84">
        <v>84</v>
      </c>
      <c r="DH84">
        <v>124</v>
      </c>
      <c r="DI84">
        <v>206</v>
      </c>
      <c r="DJ84">
        <v>252</v>
      </c>
      <c r="DK84">
        <v>260</v>
      </c>
    </row>
    <row r="85" spans="1:125" ht="12.75">
      <c r="A85">
        <v>84</v>
      </c>
      <c r="B85">
        <v>124</v>
      </c>
      <c r="C85">
        <v>206</v>
      </c>
      <c r="D85">
        <v>252</v>
      </c>
      <c r="E85">
        <v>260</v>
      </c>
      <c r="N85">
        <f t="shared" si="4"/>
        <v>4</v>
      </c>
      <c r="O85">
        <f t="shared" si="5"/>
        <v>1</v>
      </c>
      <c r="P85">
        <f t="shared" si="6"/>
        <v>3</v>
      </c>
      <c r="Q85">
        <f t="shared" si="7"/>
        <v>0</v>
      </c>
      <c r="DG85">
        <v>85</v>
      </c>
      <c r="DH85">
        <v>220</v>
      </c>
      <c r="DI85">
        <v>230</v>
      </c>
      <c r="DJ85">
        <v>252</v>
      </c>
      <c r="DK85">
        <v>260</v>
      </c>
    </row>
    <row r="86" spans="1:125" ht="12.75">
      <c r="A86">
        <v>85</v>
      </c>
      <c r="B86">
        <v>220</v>
      </c>
      <c r="C86">
        <v>230</v>
      </c>
      <c r="D86">
        <v>252</v>
      </c>
      <c r="E86">
        <v>260</v>
      </c>
      <c r="N86">
        <f t="shared" si="4"/>
        <v>4</v>
      </c>
      <c r="O86">
        <f t="shared" si="5"/>
        <v>0</v>
      </c>
      <c r="P86">
        <f t="shared" si="6"/>
        <v>4</v>
      </c>
      <c r="Q86">
        <f t="shared" si="7"/>
        <v>0</v>
      </c>
      <c r="DG86">
        <v>86</v>
      </c>
      <c r="DH86">
        <v>203</v>
      </c>
      <c r="DI86">
        <v>252</v>
      </c>
      <c r="DJ86">
        <v>260</v>
      </c>
      <c r="DK86">
        <v>268</v>
      </c>
    </row>
    <row r="87" spans="1:125" ht="12.75">
      <c r="A87">
        <v>86</v>
      </c>
      <c r="B87">
        <v>203</v>
      </c>
      <c r="C87">
        <v>252</v>
      </c>
      <c r="D87">
        <v>260</v>
      </c>
      <c r="E87">
        <v>268</v>
      </c>
      <c r="N87">
        <f t="shared" si="4"/>
        <v>4</v>
      </c>
      <c r="O87">
        <f t="shared" si="5"/>
        <v>0</v>
      </c>
      <c r="P87">
        <f t="shared" si="6"/>
        <v>4</v>
      </c>
      <c r="Q87">
        <f t="shared" si="7"/>
        <v>0</v>
      </c>
      <c r="DG87">
        <v>87</v>
      </c>
      <c r="DH87">
        <v>142</v>
      </c>
      <c r="DI87">
        <v>219</v>
      </c>
      <c r="DJ87">
        <v>232</v>
      </c>
      <c r="DK87">
        <v>252</v>
      </c>
      <c r="DL87">
        <v>260</v>
      </c>
      <c r="DM87">
        <v>268</v>
      </c>
    </row>
    <row r="88" spans="1:125" ht="12.75">
      <c r="A88">
        <v>87</v>
      </c>
      <c r="B88">
        <v>142</v>
      </c>
      <c r="C88">
        <v>219</v>
      </c>
      <c r="D88">
        <v>232</v>
      </c>
      <c r="E88">
        <v>252</v>
      </c>
      <c r="F88">
        <v>260</v>
      </c>
      <c r="G88">
        <v>268</v>
      </c>
      <c r="N88">
        <f t="shared" si="4"/>
        <v>6</v>
      </c>
      <c r="O88">
        <f t="shared" si="5"/>
        <v>1</v>
      </c>
      <c r="P88">
        <f t="shared" si="6"/>
        <v>5</v>
      </c>
      <c r="Q88">
        <f t="shared" si="7"/>
        <v>0</v>
      </c>
      <c r="DG88">
        <v>88</v>
      </c>
      <c r="DH88">
        <v>206</v>
      </c>
      <c r="DI88">
        <v>252</v>
      </c>
      <c r="DJ88">
        <v>260</v>
      </c>
      <c r="DK88">
        <v>268</v>
      </c>
      <c r="DL88">
        <v>270</v>
      </c>
    </row>
    <row r="89" spans="1:125" ht="12.75">
      <c r="A89">
        <v>88</v>
      </c>
      <c r="B89">
        <v>206</v>
      </c>
      <c r="C89">
        <v>252</v>
      </c>
      <c r="D89">
        <v>260</v>
      </c>
      <c r="E89">
        <v>268</v>
      </c>
      <c r="F89">
        <v>270</v>
      </c>
      <c r="N89">
        <f t="shared" si="4"/>
        <v>5</v>
      </c>
      <c r="O89">
        <f t="shared" si="5"/>
        <v>0</v>
      </c>
      <c r="P89">
        <f t="shared" si="6"/>
        <v>5</v>
      </c>
      <c r="Q89">
        <f t="shared" si="7"/>
        <v>0</v>
      </c>
      <c r="DG89">
        <v>89</v>
      </c>
      <c r="DH89">
        <v>206</v>
      </c>
      <c r="DI89">
        <v>252</v>
      </c>
      <c r="DJ89">
        <v>260</v>
      </c>
      <c r="DK89">
        <v>268</v>
      </c>
    </row>
    <row r="90" spans="1:125" ht="12.75">
      <c r="A90">
        <v>89</v>
      </c>
      <c r="B90">
        <v>206</v>
      </c>
      <c r="C90">
        <v>252</v>
      </c>
      <c r="D90">
        <v>260</v>
      </c>
      <c r="E90">
        <v>268</v>
      </c>
      <c r="N90">
        <f t="shared" si="4"/>
        <v>4</v>
      </c>
      <c r="O90">
        <f t="shared" si="5"/>
        <v>0</v>
      </c>
      <c r="P90">
        <f t="shared" si="6"/>
        <v>4</v>
      </c>
      <c r="Q90">
        <f t="shared" si="7"/>
        <v>0</v>
      </c>
      <c r="DG90">
        <v>90</v>
      </c>
      <c r="DH90">
        <v>252</v>
      </c>
      <c r="DI90">
        <v>260</v>
      </c>
      <c r="DJ90">
        <v>268</v>
      </c>
    </row>
    <row r="91" spans="1:125" ht="12.75">
      <c r="A91">
        <v>90</v>
      </c>
      <c r="B91">
        <v>252</v>
      </c>
      <c r="C91">
        <v>260</v>
      </c>
      <c r="D91">
        <v>268</v>
      </c>
      <c r="N91">
        <f t="shared" si="4"/>
        <v>3</v>
      </c>
      <c r="O91">
        <f t="shared" si="5"/>
        <v>0</v>
      </c>
      <c r="P91">
        <f t="shared" si="6"/>
        <v>3</v>
      </c>
      <c r="Q91">
        <f t="shared" si="7"/>
        <v>0</v>
      </c>
      <c r="DG91">
        <v>91</v>
      </c>
      <c r="DH91">
        <v>206</v>
      </c>
      <c r="DI91">
        <v>252</v>
      </c>
      <c r="DJ91">
        <v>260</v>
      </c>
      <c r="DK91">
        <v>268</v>
      </c>
    </row>
    <row r="92" spans="1:125" ht="12.75">
      <c r="A92">
        <v>91</v>
      </c>
      <c r="B92">
        <v>206</v>
      </c>
      <c r="C92">
        <v>252</v>
      </c>
      <c r="D92">
        <v>260</v>
      </c>
      <c r="E92">
        <v>268</v>
      </c>
      <c r="N92">
        <f t="shared" si="4"/>
        <v>4</v>
      </c>
      <c r="O92">
        <f t="shared" si="5"/>
        <v>0</v>
      </c>
      <c r="P92">
        <f t="shared" si="6"/>
        <v>4</v>
      </c>
      <c r="Q92">
        <f t="shared" si="7"/>
        <v>0</v>
      </c>
      <c r="DG92">
        <v>92</v>
      </c>
      <c r="DH92">
        <v>252</v>
      </c>
      <c r="DI92">
        <v>261</v>
      </c>
      <c r="DJ92">
        <v>268</v>
      </c>
    </row>
    <row r="93" spans="1:125" ht="12.75">
      <c r="A93">
        <v>92</v>
      </c>
      <c r="B93">
        <v>252</v>
      </c>
      <c r="C93">
        <v>261</v>
      </c>
      <c r="D93">
        <v>268</v>
      </c>
      <c r="N93">
        <f t="shared" si="4"/>
        <v>3</v>
      </c>
      <c r="O93">
        <f t="shared" si="5"/>
        <v>0</v>
      </c>
      <c r="P93">
        <f t="shared" si="6"/>
        <v>3</v>
      </c>
      <c r="Q93">
        <f t="shared" si="7"/>
        <v>0</v>
      </c>
      <c r="DG93">
        <v>93</v>
      </c>
      <c r="DH93">
        <v>252</v>
      </c>
      <c r="DI93">
        <v>260</v>
      </c>
      <c r="DJ93">
        <v>261</v>
      </c>
      <c r="DK93">
        <v>268</v>
      </c>
    </row>
    <row r="94" spans="1:125" ht="12.75">
      <c r="A94">
        <v>93</v>
      </c>
      <c r="B94">
        <v>252</v>
      </c>
      <c r="C94">
        <v>260</v>
      </c>
      <c r="D94">
        <v>261</v>
      </c>
      <c r="E94">
        <v>268</v>
      </c>
      <c r="N94">
        <f t="shared" si="4"/>
        <v>4</v>
      </c>
      <c r="O94">
        <f t="shared" si="5"/>
        <v>0</v>
      </c>
      <c r="P94">
        <f t="shared" si="6"/>
        <v>4</v>
      </c>
      <c r="Q94">
        <f t="shared" si="7"/>
        <v>0</v>
      </c>
      <c r="DG94">
        <v>94</v>
      </c>
      <c r="DH94">
        <v>252</v>
      </c>
      <c r="DI94">
        <v>261</v>
      </c>
      <c r="DJ94">
        <v>268</v>
      </c>
    </row>
    <row r="95" spans="1:125" ht="12.75">
      <c r="A95">
        <v>94</v>
      </c>
      <c r="B95">
        <v>252</v>
      </c>
      <c r="C95">
        <v>261</v>
      </c>
      <c r="D95">
        <v>268</v>
      </c>
      <c r="N95">
        <f t="shared" si="4"/>
        <v>3</v>
      </c>
      <c r="O95">
        <f t="shared" si="5"/>
        <v>0</v>
      </c>
      <c r="P95">
        <f t="shared" si="6"/>
        <v>3</v>
      </c>
      <c r="Q95">
        <f t="shared" si="7"/>
        <v>0</v>
      </c>
      <c r="DG95">
        <v>95</v>
      </c>
      <c r="DH95">
        <v>261</v>
      </c>
      <c r="DI95">
        <v>268</v>
      </c>
    </row>
    <row r="96" spans="1:125" ht="12.75">
      <c r="A96">
        <v>95</v>
      </c>
      <c r="B96">
        <v>261</v>
      </c>
      <c r="C96">
        <v>268</v>
      </c>
      <c r="N96">
        <f t="shared" si="4"/>
        <v>2</v>
      </c>
      <c r="O96">
        <f t="shared" si="5"/>
        <v>0</v>
      </c>
      <c r="P96">
        <f t="shared" si="6"/>
        <v>2</v>
      </c>
      <c r="Q96">
        <f t="shared" si="7"/>
        <v>0</v>
      </c>
      <c r="DG96">
        <v>96</v>
      </c>
      <c r="DH96">
        <v>252</v>
      </c>
      <c r="DI96">
        <v>260</v>
      </c>
      <c r="DJ96">
        <v>261</v>
      </c>
      <c r="DK96">
        <v>268</v>
      </c>
      <c r="DL96">
        <v>271</v>
      </c>
    </row>
    <row r="97" spans="1:125" ht="12.75">
      <c r="A97">
        <v>96</v>
      </c>
      <c r="B97">
        <v>252</v>
      </c>
      <c r="C97">
        <v>260</v>
      </c>
      <c r="D97">
        <v>261</v>
      </c>
      <c r="E97">
        <v>268</v>
      </c>
      <c r="F97">
        <v>271</v>
      </c>
      <c r="N97">
        <f t="shared" si="4"/>
        <v>5</v>
      </c>
      <c r="O97">
        <f t="shared" si="5"/>
        <v>0</v>
      </c>
      <c r="P97">
        <f t="shared" si="6"/>
        <v>5</v>
      </c>
      <c r="Q97">
        <f t="shared" si="7"/>
        <v>0</v>
      </c>
      <c r="DG97">
        <v>97</v>
      </c>
      <c r="DH97">
        <v>142</v>
      </c>
      <c r="DI97">
        <v>260</v>
      </c>
      <c r="DJ97">
        <v>261</v>
      </c>
      <c r="DK97">
        <v>268</v>
      </c>
    </row>
    <row r="98" spans="1:125" ht="12.75">
      <c r="A98">
        <v>97</v>
      </c>
      <c r="B98">
        <v>142</v>
      </c>
      <c r="C98">
        <v>260</v>
      </c>
      <c r="D98">
        <v>261</v>
      </c>
      <c r="E98">
        <v>268</v>
      </c>
      <c r="N98">
        <f t="shared" si="4"/>
        <v>4</v>
      </c>
      <c r="O98">
        <f t="shared" si="5"/>
        <v>1</v>
      </c>
      <c r="P98">
        <f t="shared" si="6"/>
        <v>3</v>
      </c>
      <c r="Q98">
        <f t="shared" si="7"/>
        <v>0</v>
      </c>
      <c r="DG98">
        <v>98</v>
      </c>
      <c r="DH98">
        <v>142</v>
      </c>
      <c r="DI98">
        <v>252</v>
      </c>
      <c r="DJ98">
        <v>261</v>
      </c>
      <c r="DK98">
        <v>268</v>
      </c>
    </row>
    <row r="99" spans="1:125" ht="12.75">
      <c r="A99">
        <v>98</v>
      </c>
      <c r="B99">
        <v>142</v>
      </c>
      <c r="C99">
        <v>252</v>
      </c>
      <c r="D99">
        <v>261</v>
      </c>
      <c r="E99">
        <v>268</v>
      </c>
      <c r="N99">
        <f t="shared" si="4"/>
        <v>4</v>
      </c>
      <c r="O99">
        <f t="shared" si="5"/>
        <v>1</v>
      </c>
      <c r="P99">
        <f t="shared" si="6"/>
        <v>3</v>
      </c>
      <c r="Q99">
        <f t="shared" si="7"/>
        <v>0</v>
      </c>
      <c r="DG99">
        <v>99</v>
      </c>
      <c r="DH99">
        <v>252</v>
      </c>
      <c r="DI99">
        <v>258</v>
      </c>
      <c r="DJ99">
        <v>260</v>
      </c>
      <c r="DK99">
        <v>268</v>
      </c>
    </row>
    <row r="100" spans="1:125" ht="12.75">
      <c r="A100">
        <v>99</v>
      </c>
      <c r="B100">
        <v>252</v>
      </c>
      <c r="C100">
        <v>258</v>
      </c>
      <c r="D100">
        <v>260</v>
      </c>
      <c r="E100">
        <v>268</v>
      </c>
      <c r="N100">
        <f t="shared" si="4"/>
        <v>4</v>
      </c>
      <c r="O100">
        <f t="shared" si="5"/>
        <v>0</v>
      </c>
      <c r="P100">
        <f t="shared" si="6"/>
        <v>4</v>
      </c>
      <c r="Q100">
        <f t="shared" si="7"/>
        <v>0</v>
      </c>
      <c r="DG100">
        <v>100</v>
      </c>
      <c r="DH100">
        <v>203</v>
      </c>
      <c r="DI100">
        <v>252</v>
      </c>
      <c r="DJ100">
        <v>260</v>
      </c>
      <c r="DK100">
        <v>268</v>
      </c>
    </row>
    <row r="101" spans="1:17" ht="12.75">
      <c r="A101">
        <v>100</v>
      </c>
      <c r="B101">
        <v>203</v>
      </c>
      <c r="C101">
        <v>252</v>
      </c>
      <c r="D101">
        <v>260</v>
      </c>
      <c r="E101">
        <v>268</v>
      </c>
      <c r="N101">
        <f t="shared" si="4"/>
        <v>4</v>
      </c>
      <c r="O101">
        <f t="shared" si="5"/>
        <v>0</v>
      </c>
      <c r="P101">
        <f t="shared" si="6"/>
        <v>4</v>
      </c>
      <c r="Q101">
        <f t="shared" si="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E. Dutton</dc:creator>
  <cp:keywords/>
  <dc:description/>
  <cp:lastModifiedBy>Steve Taylor</cp:lastModifiedBy>
  <cp:lastPrinted>2004-09-07T18:55:06Z</cp:lastPrinted>
  <dcterms:created xsi:type="dcterms:W3CDTF">2004-08-11T01:33:01Z</dcterms:created>
  <dcterms:modified xsi:type="dcterms:W3CDTF">2007-07-13T19:09:33Z</dcterms:modified>
  <cp:category/>
  <cp:version/>
  <cp:contentType/>
  <cp:contentStatus/>
</cp:coreProperties>
</file>