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6870" windowHeight="9120" activeTab="2"/>
  </bookViews>
  <sheets>
    <sheet name="Field_Data_Sheet" sheetId="1" r:id="rId1"/>
    <sheet name="Transect_1_Data_Sort" sheetId="2" r:id="rId2"/>
    <sheet name="Quadrat_Species_Population" sheetId="3" r:id="rId3"/>
  </sheets>
  <definedNames>
    <definedName name="_xlnm.Print_Area" localSheetId="0">'Field_Data_Sheet'!$A$7:$AB$29</definedName>
    <definedName name="_xlnm.Print_Area" localSheetId="2">'Quadrat_Species_Population'!$A$1:$Q$101</definedName>
    <definedName name="_xlnm.Print_Area" localSheetId="1">'Transect_1_Data_Sort'!$A$1:$Q$110</definedName>
  </definedNames>
  <calcPr fullCalcOnLoad="1"/>
</workbook>
</file>

<file path=xl/sharedStrings.xml><?xml version="1.0" encoding="utf-8"?>
<sst xmlns="http://schemas.openxmlformats.org/spreadsheetml/2006/main" count="1206" uniqueCount="61">
  <si>
    <t>Plant Name</t>
  </si>
  <si>
    <t>Brachypodium sylvaticum</t>
  </si>
  <si>
    <t>Phalaris arundinacea</t>
  </si>
  <si>
    <t>Rubus armeniacus</t>
  </si>
  <si>
    <t>1 meter square - quadrat number (note: quadrat #1 begins at riverbank starting point)</t>
  </si>
  <si>
    <t>Plot # 1 (one)</t>
  </si>
  <si>
    <r>
      <t>Study Location: Luckiamute Landing</t>
    </r>
    <r>
      <rPr>
        <sz val="10"/>
        <rFont val="Arial"/>
        <family val="0"/>
      </rPr>
      <t xml:space="preserve">
</t>
    </r>
  </si>
  <si>
    <r>
      <t>Plot Coordinates (GPS) (from riverbank starting point):</t>
    </r>
    <r>
      <rPr>
        <sz val="10"/>
        <rFont val="Arial"/>
        <family val="0"/>
      </rPr>
      <t xml:space="preserve">  44</t>
    </r>
    <r>
      <rPr>
        <sz val="10"/>
        <rFont val="Arial"/>
        <family val="2"/>
      </rPr>
      <t>°</t>
    </r>
    <r>
      <rPr>
        <sz val="10"/>
        <rFont val="Arial"/>
        <family val="0"/>
      </rPr>
      <t xml:space="preserve">  43'  57''N  123</t>
    </r>
    <r>
      <rPr>
        <sz val="10"/>
        <rFont val="Arial"/>
        <family val="2"/>
      </rPr>
      <t>°</t>
    </r>
    <r>
      <rPr>
        <sz val="10"/>
        <rFont val="Arial"/>
        <family val="0"/>
      </rPr>
      <t xml:space="preserve">  09' 16''W - Elevation 157 feet</t>
    </r>
  </si>
  <si>
    <r>
      <t>Carex</t>
    </r>
    <r>
      <rPr>
        <sz val="10"/>
        <rFont val="Arial"/>
        <family val="0"/>
      </rPr>
      <t xml:space="preserve"> sp.</t>
    </r>
  </si>
  <si>
    <t>Rubus leucodermis</t>
  </si>
  <si>
    <t>Solanum dulcamara</t>
  </si>
  <si>
    <t>Polystichum munitum</t>
  </si>
  <si>
    <t>Viola glabella</t>
  </si>
  <si>
    <r>
      <t>Corylus cornuta</t>
    </r>
    <r>
      <rPr>
        <sz val="10"/>
        <rFont val="Arial"/>
        <family val="0"/>
      </rPr>
      <t xml:space="preserve"> subsp.
</t>
    </r>
    <r>
      <rPr>
        <i/>
        <sz val="10"/>
        <rFont val="Arial"/>
        <family val="2"/>
      </rPr>
      <t>californica</t>
    </r>
    <r>
      <rPr>
        <sz val="10"/>
        <rFont val="Arial"/>
        <family val="0"/>
      </rPr>
      <t xml:space="preserve"> </t>
    </r>
  </si>
  <si>
    <r>
      <t>Maianthemum racemosus</t>
    </r>
    <r>
      <rPr>
        <sz val="10"/>
        <rFont val="Arial"/>
        <family val="0"/>
      </rPr>
      <t xml:space="preserve"> 
subsp. </t>
    </r>
    <r>
      <rPr>
        <i/>
        <sz val="10"/>
        <rFont val="Arial"/>
        <family val="2"/>
      </rPr>
      <t>amplexicaule</t>
    </r>
  </si>
  <si>
    <t>Oemleria cerasiformis</t>
  </si>
  <si>
    <r>
      <t>Salix</t>
    </r>
    <r>
      <rPr>
        <sz val="10"/>
        <rFont val="Arial"/>
        <family val="0"/>
      </rPr>
      <t xml:space="preserve"> sp.</t>
    </r>
  </si>
  <si>
    <t>Tellima grandiflora</t>
  </si>
  <si>
    <r>
      <t>Urtica dioca</t>
    </r>
    <r>
      <rPr>
        <sz val="10"/>
        <rFont val="Arial"/>
        <family val="0"/>
      </rPr>
      <t xml:space="preserve"> subsp. </t>
    </r>
    <r>
      <rPr>
        <i/>
        <sz val="10"/>
        <rFont val="Arial"/>
        <family val="2"/>
      </rPr>
      <t>gracilis</t>
    </r>
  </si>
  <si>
    <t>Date: August 13, 2004</t>
  </si>
  <si>
    <t>Humulus lupulus</t>
  </si>
  <si>
    <t>Notes (including Human Impact - be specific): Transect crossed path to river from parking area</t>
  </si>
  <si>
    <t>Cornus sericea</t>
  </si>
  <si>
    <t xml:space="preserve"> </t>
  </si>
  <si>
    <r>
      <t>Observers:  _</t>
    </r>
    <r>
      <rPr>
        <b/>
        <u val="single"/>
        <sz val="10"/>
        <rFont val="Arial"/>
        <family val="2"/>
      </rPr>
      <t>X</t>
    </r>
    <r>
      <rPr>
        <b/>
        <sz val="10"/>
        <rFont val="Arial"/>
        <family val="2"/>
      </rPr>
      <t>_ Catherine Drury     _</t>
    </r>
    <r>
      <rPr>
        <b/>
        <u val="single"/>
        <sz val="10"/>
        <rFont val="Arial"/>
        <family val="2"/>
      </rPr>
      <t>X</t>
    </r>
    <r>
      <rPr>
        <b/>
        <sz val="10"/>
        <rFont val="Arial"/>
        <family val="2"/>
      </rPr>
      <t>_ Bryan Dutton     _</t>
    </r>
    <r>
      <rPr>
        <b/>
        <u val="single"/>
        <sz val="10"/>
        <rFont val="Arial"/>
        <family val="2"/>
      </rPr>
      <t>X</t>
    </r>
    <r>
      <rPr>
        <b/>
        <sz val="10"/>
        <rFont val="Arial"/>
        <family val="2"/>
      </rPr>
      <t>_ Benjamin Purkerson     _</t>
    </r>
    <r>
      <rPr>
        <b/>
        <u val="single"/>
        <sz val="10"/>
        <rFont val="Arial"/>
        <family val="2"/>
      </rPr>
      <t>X</t>
    </r>
    <r>
      <rPr>
        <b/>
        <sz val="10"/>
        <rFont val="Arial"/>
        <family val="2"/>
      </rPr>
      <t>_ Shannon Wineland 
Data Entered  by:                                                  Date:               Data Checked by:   Bryan Dutton                                    Date: 2/17/2007</t>
    </r>
  </si>
  <si>
    <t>introduced</t>
  </si>
  <si>
    <t>native</t>
  </si>
  <si>
    <t>N/A</t>
  </si>
  <si>
    <t>Quadrat_ID</t>
  </si>
  <si>
    <t>Carex sp.</t>
  </si>
  <si>
    <t xml:space="preserve">Corylus cornuta subsp.
californica </t>
  </si>
  <si>
    <t>Maianthemum racemosus 
subsp. amplexicaule</t>
  </si>
  <si>
    <t>Urtica dioca subsp. gracilis</t>
  </si>
  <si>
    <t>Salix sp.</t>
  </si>
  <si>
    <t>Species_Cover_Area_sq_m</t>
  </si>
  <si>
    <t>ORIGIN</t>
  </si>
  <si>
    <t>SPECIES CODE</t>
  </si>
  <si>
    <t/>
  </si>
  <si>
    <t>Species1</t>
  </si>
  <si>
    <t>Species2</t>
  </si>
  <si>
    <t>Species3</t>
  </si>
  <si>
    <t>Species4</t>
  </si>
  <si>
    <t>Species5</t>
  </si>
  <si>
    <t>Total_No._Species</t>
  </si>
  <si>
    <t>No._Invasives</t>
  </si>
  <si>
    <t>No._Natives</t>
  </si>
  <si>
    <t>No._Sp.-Level</t>
  </si>
  <si>
    <t>Total Cover_sq_m</t>
  </si>
  <si>
    <t>No Cover_sq_m</t>
  </si>
  <si>
    <t>Invasive Cover_sq_m</t>
  </si>
  <si>
    <t>Native cover_sq_m</t>
  </si>
  <si>
    <t>Sp-Undiff_sq_m</t>
  </si>
  <si>
    <t>Total Percent Plant Cover</t>
  </si>
  <si>
    <t>Percent No Cover</t>
  </si>
  <si>
    <t>Species6</t>
  </si>
  <si>
    <t>Species7</t>
  </si>
  <si>
    <t>Species8</t>
  </si>
  <si>
    <t>Species9</t>
  </si>
  <si>
    <t>Species10</t>
  </si>
  <si>
    <t>Species11</t>
  </si>
  <si>
    <t>Species12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</si>
</sst>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5" fillId="0" borderId="1" xfId="0" applyFont="1" applyBorder="1" applyAlignment="1">
      <alignment wrapText="1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workbookViewId="0" topLeftCell="A1">
      <selection activeCell="B13" sqref="B13"/>
    </sheetView>
  </sheetViews>
  <sheetFormatPr defaultColWidth="9.140625" defaultRowHeight="12.75"/>
  <cols>
    <col min="1" max="1" width="26.140625" style="1" bestFit="1" customWidth="1"/>
    <col min="2" max="26" width="4.7109375" style="1" customWidth="1"/>
    <col min="27" max="27" width="9.57421875" style="1" bestFit="1" customWidth="1"/>
    <col min="28" max="28" width="15.140625" style="1" bestFit="1" customWidth="1"/>
    <col min="29" max="16384" width="20.8515625" style="1" customWidth="1"/>
  </cols>
  <sheetData>
    <row r="1" spans="1:26" ht="12.75">
      <c r="A1" s="17" t="s">
        <v>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9"/>
    </row>
    <row r="2" spans="1:26" ht="12.75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2"/>
    </row>
    <row r="3" spans="1:26" ht="12.7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</row>
    <row r="4" spans="1:26" s="2" customFormat="1" ht="12.75">
      <c r="A4" s="26" t="s">
        <v>21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</row>
    <row r="5" spans="1:26" s="2" customFormat="1" ht="12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1"/>
    </row>
    <row r="6" spans="1:26" s="2" customFormat="1" ht="12.75">
      <c r="A6" s="32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4"/>
    </row>
    <row r="7" spans="1:26" ht="12.75">
      <c r="A7" s="35" t="s">
        <v>19</v>
      </c>
      <c r="B7" s="17" t="s">
        <v>24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8"/>
    </row>
    <row r="8" spans="1:26" ht="12.75">
      <c r="A8" s="36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1"/>
    </row>
    <row r="9" spans="1:26" ht="12.75">
      <c r="A9" s="37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4"/>
    </row>
    <row r="10" spans="1:26" ht="12.75">
      <c r="A10" s="2" t="s">
        <v>5</v>
      </c>
      <c r="B10" s="38" t="s">
        <v>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40"/>
    </row>
    <row r="11" spans="1:26" ht="12.75">
      <c r="A11" s="41" t="s">
        <v>0</v>
      </c>
      <c r="B11" s="43" t="s">
        <v>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5"/>
    </row>
    <row r="12" spans="1:28" ht="12.75">
      <c r="A12" s="42"/>
      <c r="B12" s="1">
        <v>1</v>
      </c>
      <c r="C12" s="1">
        <v>2</v>
      </c>
      <c r="D12" s="1">
        <v>3</v>
      </c>
      <c r="E12" s="1">
        <v>4</v>
      </c>
      <c r="F12" s="1">
        <v>5</v>
      </c>
      <c r="G12" s="1">
        <v>6</v>
      </c>
      <c r="H12" s="1">
        <v>7</v>
      </c>
      <c r="I12" s="1">
        <v>8</v>
      </c>
      <c r="J12" s="1">
        <v>9</v>
      </c>
      <c r="K12" s="1">
        <v>10</v>
      </c>
      <c r="L12" s="1">
        <v>11</v>
      </c>
      <c r="M12" s="1">
        <v>12</v>
      </c>
      <c r="N12" s="1">
        <v>13</v>
      </c>
      <c r="O12" s="1">
        <v>14</v>
      </c>
      <c r="P12" s="1">
        <v>15</v>
      </c>
      <c r="Q12" s="1">
        <v>16</v>
      </c>
      <c r="R12" s="1">
        <v>17</v>
      </c>
      <c r="S12" s="1">
        <v>18</v>
      </c>
      <c r="T12" s="1">
        <v>19</v>
      </c>
      <c r="U12" s="1">
        <v>20</v>
      </c>
      <c r="V12" s="1">
        <v>21</v>
      </c>
      <c r="W12" s="1">
        <v>22</v>
      </c>
      <c r="X12" s="1">
        <v>23</v>
      </c>
      <c r="Y12" s="1">
        <v>24</v>
      </c>
      <c r="Z12" s="1">
        <v>25</v>
      </c>
      <c r="AA12" s="1" t="s">
        <v>35</v>
      </c>
      <c r="AB12" s="1" t="s">
        <v>36</v>
      </c>
    </row>
    <row r="13" spans="1:28" ht="12.75">
      <c r="A13" s="3" t="s">
        <v>1</v>
      </c>
      <c r="B13" s="7"/>
      <c r="C13" s="6"/>
      <c r="D13" s="7"/>
      <c r="E13" s="6"/>
      <c r="F13" s="7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7"/>
      <c r="S13" s="6"/>
      <c r="T13" s="7"/>
      <c r="U13" s="6"/>
      <c r="V13" s="7"/>
      <c r="W13" s="6"/>
      <c r="X13" s="7"/>
      <c r="Y13" s="6"/>
      <c r="Z13" s="7"/>
      <c r="AA13" s="1" t="s">
        <v>25</v>
      </c>
      <c r="AB13" s="14">
        <v>104</v>
      </c>
    </row>
    <row r="14" spans="1:28" ht="12.75">
      <c r="A14" s="3" t="s">
        <v>8</v>
      </c>
      <c r="B14" s="7">
        <v>40</v>
      </c>
      <c r="C14" s="6">
        <v>75</v>
      </c>
      <c r="D14" s="7">
        <v>35</v>
      </c>
      <c r="E14" s="6">
        <v>95</v>
      </c>
      <c r="F14" s="7">
        <v>35</v>
      </c>
      <c r="G14" s="6">
        <v>5</v>
      </c>
      <c r="H14" s="7">
        <v>60</v>
      </c>
      <c r="I14" s="6">
        <v>7</v>
      </c>
      <c r="J14" s="7">
        <v>5</v>
      </c>
      <c r="K14" s="6"/>
      <c r="L14" s="7"/>
      <c r="M14" s="6"/>
      <c r="N14" s="7"/>
      <c r="O14" s="6"/>
      <c r="P14" s="7"/>
      <c r="Q14" s="6"/>
      <c r="R14" s="7"/>
      <c r="S14" s="6"/>
      <c r="T14" s="7"/>
      <c r="U14" s="6"/>
      <c r="V14" s="7"/>
      <c r="W14" s="6"/>
      <c r="X14" s="7"/>
      <c r="Y14" s="6"/>
      <c r="Z14" s="7"/>
      <c r="AA14" s="1" t="s">
        <v>26</v>
      </c>
      <c r="AB14" s="14">
        <v>215</v>
      </c>
    </row>
    <row r="15" spans="1:28" ht="25.5">
      <c r="A15" s="5" t="s">
        <v>13</v>
      </c>
      <c r="B15" s="7"/>
      <c r="C15" s="6"/>
      <c r="D15" s="7"/>
      <c r="E15" s="6"/>
      <c r="F15" s="7"/>
      <c r="G15" s="6"/>
      <c r="H15" s="7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  <c r="T15" s="7"/>
      <c r="U15" s="6"/>
      <c r="V15" s="7"/>
      <c r="W15" s="6"/>
      <c r="X15" s="7"/>
      <c r="Y15" s="6"/>
      <c r="Z15" s="7">
        <v>1</v>
      </c>
      <c r="AA15" s="1" t="s">
        <v>26</v>
      </c>
      <c r="AB15" s="14">
        <v>220</v>
      </c>
    </row>
    <row r="16" spans="1:28" ht="12.75">
      <c r="A16" s="5" t="s">
        <v>22</v>
      </c>
      <c r="B16" s="7"/>
      <c r="C16" s="6"/>
      <c r="D16" s="7"/>
      <c r="E16" s="6"/>
      <c r="F16" s="7"/>
      <c r="G16" s="6"/>
      <c r="H16" s="7"/>
      <c r="I16" s="6"/>
      <c r="J16" s="7"/>
      <c r="K16" s="6"/>
      <c r="L16" s="7"/>
      <c r="M16" s="6"/>
      <c r="N16" s="7">
        <v>10</v>
      </c>
      <c r="O16" s="6">
        <v>10</v>
      </c>
      <c r="P16" s="7"/>
      <c r="Q16" s="6"/>
      <c r="R16" s="7"/>
      <c r="S16" s="6">
        <v>5</v>
      </c>
      <c r="T16" s="7"/>
      <c r="U16" s="6"/>
      <c r="V16" s="7"/>
      <c r="W16" s="6"/>
      <c r="X16" s="7"/>
      <c r="Y16" s="6"/>
      <c r="Z16" s="7"/>
      <c r="AA16" s="1" t="s">
        <v>26</v>
      </c>
      <c r="AB16" s="14">
        <v>219</v>
      </c>
    </row>
    <row r="17" spans="1:28" ht="12.75">
      <c r="A17" s="3" t="s">
        <v>20</v>
      </c>
      <c r="B17" s="7"/>
      <c r="C17" s="6"/>
      <c r="D17" s="7"/>
      <c r="E17" s="6"/>
      <c r="F17" s="7"/>
      <c r="G17" s="6"/>
      <c r="H17" s="7"/>
      <c r="I17" s="6"/>
      <c r="J17" s="7"/>
      <c r="K17" s="6"/>
      <c r="L17" s="7"/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7"/>
      <c r="Y17" s="6"/>
      <c r="Z17" s="7">
        <v>5</v>
      </c>
      <c r="AA17" s="1" t="s">
        <v>25</v>
      </c>
      <c r="AB17" s="15">
        <v>121</v>
      </c>
    </row>
    <row r="18" spans="1:28" ht="25.5">
      <c r="A18" s="5" t="s">
        <v>14</v>
      </c>
      <c r="B18" s="7"/>
      <c r="C18" s="6"/>
      <c r="D18" s="7"/>
      <c r="E18" s="6"/>
      <c r="F18" s="7"/>
      <c r="G18" s="6"/>
      <c r="H18" s="7"/>
      <c r="I18" s="6"/>
      <c r="J18" s="7"/>
      <c r="K18" s="6"/>
      <c r="L18" s="7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7"/>
      <c r="Y18" s="6"/>
      <c r="Z18" s="7"/>
      <c r="AA18" s="1" t="s">
        <v>26</v>
      </c>
      <c r="AB18" s="15">
        <v>244</v>
      </c>
    </row>
    <row r="19" spans="1:28" ht="12.75">
      <c r="A19" s="3" t="s">
        <v>15</v>
      </c>
      <c r="B19" s="7"/>
      <c r="C19" s="6"/>
      <c r="D19" s="7"/>
      <c r="E19" s="6"/>
      <c r="F19" s="7"/>
      <c r="G19" s="6"/>
      <c r="H19" s="7"/>
      <c r="I19" s="6"/>
      <c r="J19" s="7"/>
      <c r="K19" s="6"/>
      <c r="L19" s="7"/>
      <c r="M19" s="6"/>
      <c r="N19" s="7"/>
      <c r="O19" s="6"/>
      <c r="P19" s="7"/>
      <c r="Q19" s="6"/>
      <c r="R19" s="7"/>
      <c r="S19" s="6"/>
      <c r="T19" s="7"/>
      <c r="U19" s="6"/>
      <c r="V19" s="7"/>
      <c r="W19" s="6"/>
      <c r="X19" s="7"/>
      <c r="Y19" s="6"/>
      <c r="Z19" s="7"/>
      <c r="AA19" s="1" t="s">
        <v>26</v>
      </c>
      <c r="AB19" s="15">
        <v>247</v>
      </c>
    </row>
    <row r="20" spans="1:28" ht="12.75">
      <c r="A20" s="3" t="s">
        <v>2</v>
      </c>
      <c r="B20" s="7"/>
      <c r="C20" s="6"/>
      <c r="D20" s="7">
        <v>40</v>
      </c>
      <c r="E20" s="6">
        <v>3</v>
      </c>
      <c r="F20" s="7">
        <v>55</v>
      </c>
      <c r="G20" s="6">
        <v>95</v>
      </c>
      <c r="H20" s="7">
        <v>30</v>
      </c>
      <c r="I20" s="6">
        <v>90</v>
      </c>
      <c r="J20" s="7">
        <v>80</v>
      </c>
      <c r="K20" s="6">
        <v>3</v>
      </c>
      <c r="L20" s="7"/>
      <c r="M20" s="6"/>
      <c r="N20" s="7"/>
      <c r="O20" s="6"/>
      <c r="P20" s="7"/>
      <c r="Q20" s="6"/>
      <c r="R20" s="7"/>
      <c r="S20" s="6"/>
      <c r="T20" s="7"/>
      <c r="U20" s="6"/>
      <c r="V20" s="7"/>
      <c r="W20" s="6"/>
      <c r="X20" s="7"/>
      <c r="Y20" s="6"/>
      <c r="Z20" s="7"/>
      <c r="AA20" s="1" t="s">
        <v>25</v>
      </c>
      <c r="AB20" s="15">
        <v>134</v>
      </c>
    </row>
    <row r="21" spans="1:28" ht="12.75">
      <c r="A21" s="3" t="s">
        <v>11</v>
      </c>
      <c r="B21" s="7"/>
      <c r="C21" s="6"/>
      <c r="D21" s="7"/>
      <c r="E21" s="6"/>
      <c r="F21" s="7"/>
      <c r="G21" s="6"/>
      <c r="H21" s="7"/>
      <c r="I21" s="6"/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  <c r="W21" s="6"/>
      <c r="X21" s="7"/>
      <c r="Y21" s="6"/>
      <c r="Z21" s="7"/>
      <c r="AA21" s="1" t="s">
        <v>26</v>
      </c>
      <c r="AB21" s="15">
        <v>252</v>
      </c>
    </row>
    <row r="22" spans="1:28" ht="12.75">
      <c r="A22" s="3" t="s">
        <v>3</v>
      </c>
      <c r="B22" s="7"/>
      <c r="C22" s="6"/>
      <c r="D22" s="7"/>
      <c r="E22" s="6"/>
      <c r="F22" s="7"/>
      <c r="G22" s="6"/>
      <c r="H22" s="7">
        <v>2</v>
      </c>
      <c r="I22" s="6">
        <v>1</v>
      </c>
      <c r="J22" s="7">
        <v>5</v>
      </c>
      <c r="K22" s="6">
        <v>60</v>
      </c>
      <c r="L22" s="7">
        <v>3</v>
      </c>
      <c r="M22" s="6">
        <v>20</v>
      </c>
      <c r="N22" s="7">
        <v>5</v>
      </c>
      <c r="O22" s="6">
        <v>15</v>
      </c>
      <c r="P22" s="7">
        <v>20</v>
      </c>
      <c r="Q22" s="6">
        <v>15</v>
      </c>
      <c r="R22" s="7">
        <v>30</v>
      </c>
      <c r="S22" s="6">
        <v>50</v>
      </c>
      <c r="T22" s="7">
        <v>20</v>
      </c>
      <c r="U22" s="6">
        <v>20</v>
      </c>
      <c r="V22" s="7">
        <v>65</v>
      </c>
      <c r="W22" s="6">
        <v>40</v>
      </c>
      <c r="X22" s="7">
        <v>60</v>
      </c>
      <c r="Y22" s="6">
        <v>30</v>
      </c>
      <c r="Z22" s="7">
        <v>30</v>
      </c>
      <c r="AA22" s="1" t="s">
        <v>25</v>
      </c>
      <c r="AB22" s="15">
        <v>142</v>
      </c>
    </row>
    <row r="23" spans="1:28" ht="12.75">
      <c r="A23" s="3" t="s">
        <v>9</v>
      </c>
      <c r="B23" s="7"/>
      <c r="C23" s="6"/>
      <c r="D23" s="7"/>
      <c r="E23" s="6"/>
      <c r="F23" s="7"/>
      <c r="G23" s="6"/>
      <c r="H23" s="7"/>
      <c r="I23" s="6"/>
      <c r="J23" s="7"/>
      <c r="K23" s="6">
        <v>2</v>
      </c>
      <c r="L23" s="7">
        <v>97</v>
      </c>
      <c r="M23" s="6">
        <v>80</v>
      </c>
      <c r="N23" s="7">
        <v>85</v>
      </c>
      <c r="O23" s="6">
        <v>75</v>
      </c>
      <c r="P23" s="7">
        <v>76</v>
      </c>
      <c r="Q23" s="6">
        <v>55</v>
      </c>
      <c r="R23" s="7">
        <v>15</v>
      </c>
      <c r="S23" s="6">
        <v>1</v>
      </c>
      <c r="T23" s="7">
        <v>5</v>
      </c>
      <c r="U23" s="6">
        <v>10</v>
      </c>
      <c r="V23" s="7">
        <v>5</v>
      </c>
      <c r="W23" s="6">
        <v>2</v>
      </c>
      <c r="X23" s="7">
        <v>5</v>
      </c>
      <c r="Y23" s="6">
        <v>5</v>
      </c>
      <c r="Z23" s="7">
        <v>2</v>
      </c>
      <c r="AA23" s="1" t="s">
        <v>26</v>
      </c>
      <c r="AB23" s="15">
        <v>260</v>
      </c>
    </row>
    <row r="24" spans="1:28" ht="12.75">
      <c r="A24" s="3" t="s">
        <v>16</v>
      </c>
      <c r="B24" s="7"/>
      <c r="C24" s="6"/>
      <c r="D24" s="7"/>
      <c r="E24" s="6"/>
      <c r="F24" s="7">
        <v>10</v>
      </c>
      <c r="G24" s="6"/>
      <c r="H24" s="7"/>
      <c r="I24" s="6"/>
      <c r="J24" s="7">
        <v>10</v>
      </c>
      <c r="K24" s="6">
        <v>25</v>
      </c>
      <c r="L24" s="7"/>
      <c r="M24" s="6"/>
      <c r="N24" s="7"/>
      <c r="O24" s="6"/>
      <c r="P24" s="7"/>
      <c r="Q24" s="6"/>
      <c r="R24" s="7"/>
      <c r="S24" s="6"/>
      <c r="T24" s="7"/>
      <c r="U24" s="6"/>
      <c r="V24" s="7"/>
      <c r="W24" s="6"/>
      <c r="X24" s="7"/>
      <c r="Y24" s="6"/>
      <c r="Z24" s="7"/>
      <c r="AA24" s="1" t="s">
        <v>27</v>
      </c>
      <c r="AB24" s="15">
        <v>327</v>
      </c>
    </row>
    <row r="25" spans="1:28" ht="12.75">
      <c r="A25" s="3" t="s">
        <v>10</v>
      </c>
      <c r="B25" s="7"/>
      <c r="C25" s="6"/>
      <c r="D25" s="7"/>
      <c r="E25" s="6"/>
      <c r="F25" s="7"/>
      <c r="G25" s="6"/>
      <c r="H25" s="7">
        <v>2</v>
      </c>
      <c r="I25" s="6">
        <v>2</v>
      </c>
      <c r="J25" s="7"/>
      <c r="K25" s="6"/>
      <c r="L25" s="7"/>
      <c r="M25" s="6"/>
      <c r="N25" s="7"/>
      <c r="O25" s="6"/>
      <c r="P25" s="7">
        <v>2</v>
      </c>
      <c r="Q25" s="6">
        <v>5</v>
      </c>
      <c r="R25" s="7">
        <v>1</v>
      </c>
      <c r="S25" s="6"/>
      <c r="T25" s="7">
        <v>1</v>
      </c>
      <c r="U25" s="6"/>
      <c r="V25" s="7"/>
      <c r="W25" s="6">
        <v>1</v>
      </c>
      <c r="X25" s="7"/>
      <c r="Y25" s="6"/>
      <c r="Z25" s="7"/>
      <c r="AA25" s="1" t="s">
        <v>25</v>
      </c>
      <c r="AB25" s="15">
        <v>149</v>
      </c>
    </row>
    <row r="26" spans="1:28" ht="12.75">
      <c r="A26" s="3" t="s">
        <v>17</v>
      </c>
      <c r="B26" s="7"/>
      <c r="C26" s="6"/>
      <c r="D26" s="7"/>
      <c r="E26" s="6"/>
      <c r="F26" s="7"/>
      <c r="G26" s="6"/>
      <c r="H26" s="7"/>
      <c r="I26" s="6"/>
      <c r="J26" s="7"/>
      <c r="K26" s="6"/>
      <c r="L26" s="7"/>
      <c r="M26" s="6"/>
      <c r="N26" s="7"/>
      <c r="O26" s="6"/>
      <c r="P26" s="7"/>
      <c r="Q26" s="6"/>
      <c r="R26" s="7"/>
      <c r="S26" s="6"/>
      <c r="T26" s="7"/>
      <c r="U26" s="6"/>
      <c r="V26" s="7"/>
      <c r="W26" s="6"/>
      <c r="X26" s="7"/>
      <c r="Y26" s="6"/>
      <c r="Z26" s="7"/>
      <c r="AA26" s="1" t="s">
        <v>26</v>
      </c>
      <c r="AB26" s="15">
        <v>270</v>
      </c>
    </row>
    <row r="27" spans="1:28" ht="12.75">
      <c r="A27" s="5" t="s">
        <v>18</v>
      </c>
      <c r="B27" s="7"/>
      <c r="C27" s="6"/>
      <c r="D27" s="7"/>
      <c r="E27" s="6"/>
      <c r="F27" s="7"/>
      <c r="G27" s="6"/>
      <c r="H27" s="7"/>
      <c r="I27" s="6"/>
      <c r="J27" s="7"/>
      <c r="K27" s="6"/>
      <c r="L27" s="7"/>
      <c r="M27" s="6"/>
      <c r="N27" s="7"/>
      <c r="O27" s="6"/>
      <c r="P27" s="7"/>
      <c r="Q27" s="6"/>
      <c r="R27" s="7"/>
      <c r="S27" s="6"/>
      <c r="T27" s="7"/>
      <c r="U27" s="6"/>
      <c r="V27" s="7"/>
      <c r="W27" s="6"/>
      <c r="X27" s="7"/>
      <c r="Y27" s="6"/>
      <c r="Z27" s="7"/>
      <c r="AA27" s="1" t="s">
        <v>26</v>
      </c>
      <c r="AB27" s="15">
        <v>274</v>
      </c>
    </row>
    <row r="28" spans="1:28" ht="12.75">
      <c r="A28" s="3" t="s">
        <v>12</v>
      </c>
      <c r="B28" s="7"/>
      <c r="C28" s="6"/>
      <c r="D28" s="7"/>
      <c r="E28" s="6"/>
      <c r="F28" s="7"/>
      <c r="G28" s="6"/>
      <c r="H28" s="7"/>
      <c r="I28" s="6"/>
      <c r="J28" s="7"/>
      <c r="K28" s="6"/>
      <c r="L28" s="7"/>
      <c r="M28" s="6"/>
      <c r="N28" s="7"/>
      <c r="O28" s="6"/>
      <c r="P28" s="7"/>
      <c r="Q28" s="6"/>
      <c r="R28" s="7"/>
      <c r="S28" s="6"/>
      <c r="T28" s="7"/>
      <c r="U28" s="6"/>
      <c r="V28" s="7"/>
      <c r="W28" s="6"/>
      <c r="X28" s="7"/>
      <c r="Y28" s="6"/>
      <c r="Z28" s="7"/>
      <c r="AA28" s="1" t="s">
        <v>26</v>
      </c>
      <c r="AB28" s="15">
        <v>275</v>
      </c>
    </row>
    <row r="29" spans="1:26" ht="12.75">
      <c r="A29" s="1" t="s">
        <v>23</v>
      </c>
      <c r="B29" s="1">
        <v>1</v>
      </c>
      <c r="C29" s="7">
        <v>2</v>
      </c>
      <c r="D29" s="1">
        <v>3</v>
      </c>
      <c r="E29" s="1">
        <v>4</v>
      </c>
      <c r="F29" s="1">
        <v>5</v>
      </c>
      <c r="G29" s="1">
        <v>6</v>
      </c>
      <c r="H29" s="1">
        <v>7</v>
      </c>
      <c r="I29" s="1">
        <v>8</v>
      </c>
      <c r="J29" s="1">
        <v>9</v>
      </c>
      <c r="K29" s="1">
        <v>10</v>
      </c>
      <c r="L29" s="1">
        <v>11</v>
      </c>
      <c r="M29" s="1">
        <v>12</v>
      </c>
      <c r="N29" s="1">
        <v>13</v>
      </c>
      <c r="O29" s="1">
        <v>14</v>
      </c>
      <c r="P29" s="1">
        <v>15</v>
      </c>
      <c r="Q29" s="1">
        <v>16</v>
      </c>
      <c r="R29" s="1">
        <v>17</v>
      </c>
      <c r="S29" s="1">
        <v>18</v>
      </c>
      <c r="T29" s="1">
        <v>19</v>
      </c>
      <c r="U29" s="1">
        <v>20</v>
      </c>
      <c r="V29" s="1">
        <v>21</v>
      </c>
      <c r="W29" s="1">
        <v>22</v>
      </c>
      <c r="X29" s="1">
        <v>23</v>
      </c>
      <c r="Y29" s="1">
        <v>24</v>
      </c>
      <c r="Z29" s="1">
        <v>25</v>
      </c>
    </row>
    <row r="30" spans="1:26" ht="12.75">
      <c r="A30" s="41" t="s">
        <v>0</v>
      </c>
      <c r="B30" s="46" t="s">
        <v>4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8"/>
    </row>
    <row r="31" spans="1:28" ht="12.75">
      <c r="A31" s="42"/>
      <c r="B31" s="7">
        <v>26</v>
      </c>
      <c r="C31" s="7">
        <v>27</v>
      </c>
      <c r="D31" s="7">
        <v>28</v>
      </c>
      <c r="E31" s="7">
        <v>29</v>
      </c>
      <c r="F31" s="7">
        <v>30</v>
      </c>
      <c r="G31" s="7">
        <v>31</v>
      </c>
      <c r="H31" s="7">
        <v>32</v>
      </c>
      <c r="I31" s="7">
        <v>33</v>
      </c>
      <c r="J31" s="7">
        <v>34</v>
      </c>
      <c r="K31" s="7">
        <v>35</v>
      </c>
      <c r="L31" s="7">
        <v>36</v>
      </c>
      <c r="M31" s="7">
        <v>37</v>
      </c>
      <c r="N31" s="7">
        <v>38</v>
      </c>
      <c r="O31" s="7">
        <v>39</v>
      </c>
      <c r="P31" s="7">
        <v>40</v>
      </c>
      <c r="Q31" s="7">
        <v>41</v>
      </c>
      <c r="R31" s="7">
        <v>42</v>
      </c>
      <c r="S31" s="7">
        <v>43</v>
      </c>
      <c r="T31" s="7">
        <v>44</v>
      </c>
      <c r="U31" s="7">
        <v>45</v>
      </c>
      <c r="V31" s="7">
        <v>46</v>
      </c>
      <c r="W31" s="7">
        <v>47</v>
      </c>
      <c r="X31" s="7">
        <v>48</v>
      </c>
      <c r="Y31" s="7">
        <v>49</v>
      </c>
      <c r="Z31" s="7">
        <v>50</v>
      </c>
      <c r="AA31" s="1" t="s">
        <v>35</v>
      </c>
      <c r="AB31" s="1" t="s">
        <v>36</v>
      </c>
    </row>
    <row r="32" spans="1:28" ht="12.75">
      <c r="A32" s="3" t="s">
        <v>1</v>
      </c>
      <c r="B32" s="7"/>
      <c r="C32" s="6"/>
      <c r="D32" s="7"/>
      <c r="E32" s="6"/>
      <c r="F32" s="7"/>
      <c r="G32" s="6"/>
      <c r="H32" s="7"/>
      <c r="I32" s="6"/>
      <c r="J32" s="7"/>
      <c r="K32" s="6"/>
      <c r="L32" s="7"/>
      <c r="M32" s="6"/>
      <c r="N32" s="7"/>
      <c r="O32" s="6"/>
      <c r="P32" s="7"/>
      <c r="Q32" s="6"/>
      <c r="R32" s="7"/>
      <c r="S32" s="6"/>
      <c r="T32" s="7"/>
      <c r="U32" s="6"/>
      <c r="V32" s="7"/>
      <c r="W32" s="6"/>
      <c r="X32" s="7"/>
      <c r="Y32" s="6"/>
      <c r="Z32" s="7"/>
      <c r="AA32" s="1" t="s">
        <v>25</v>
      </c>
      <c r="AB32" s="14">
        <v>104</v>
      </c>
    </row>
    <row r="33" spans="1:28" ht="12.75">
      <c r="A33" s="3" t="s">
        <v>8</v>
      </c>
      <c r="B33" s="7"/>
      <c r="C33" s="6"/>
      <c r="D33" s="7"/>
      <c r="E33" s="6"/>
      <c r="F33" s="7"/>
      <c r="G33" s="6"/>
      <c r="H33" s="7"/>
      <c r="I33" s="6"/>
      <c r="J33" s="7"/>
      <c r="K33" s="6"/>
      <c r="L33" s="7"/>
      <c r="M33" s="6"/>
      <c r="N33" s="7"/>
      <c r="O33" s="6"/>
      <c r="P33" s="7"/>
      <c r="Q33" s="6"/>
      <c r="R33" s="7"/>
      <c r="S33" s="6"/>
      <c r="T33" s="7"/>
      <c r="U33" s="6"/>
      <c r="V33" s="7"/>
      <c r="W33" s="6"/>
      <c r="X33" s="7"/>
      <c r="Y33" s="6"/>
      <c r="Z33" s="7"/>
      <c r="AA33" s="1" t="s">
        <v>26</v>
      </c>
      <c r="AB33" s="14">
        <v>215</v>
      </c>
    </row>
    <row r="34" spans="1:28" ht="25.5">
      <c r="A34" s="5" t="s">
        <v>13</v>
      </c>
      <c r="B34" s="7">
        <v>1</v>
      </c>
      <c r="C34" s="6"/>
      <c r="D34" s="7">
        <v>20</v>
      </c>
      <c r="E34" s="6"/>
      <c r="F34" s="7"/>
      <c r="G34" s="6"/>
      <c r="H34" s="7"/>
      <c r="I34" s="6"/>
      <c r="J34" s="7"/>
      <c r="K34" s="6"/>
      <c r="L34" s="7"/>
      <c r="M34" s="6"/>
      <c r="N34" s="7"/>
      <c r="O34" s="6"/>
      <c r="P34" s="7"/>
      <c r="Q34" s="6"/>
      <c r="R34" s="7"/>
      <c r="S34" s="6"/>
      <c r="T34" s="7"/>
      <c r="U34" s="6"/>
      <c r="V34" s="7"/>
      <c r="W34" s="6"/>
      <c r="X34" s="7"/>
      <c r="Y34" s="6"/>
      <c r="Z34" s="7">
        <v>1</v>
      </c>
      <c r="AA34" s="1" t="s">
        <v>26</v>
      </c>
      <c r="AB34" s="14">
        <v>220</v>
      </c>
    </row>
    <row r="35" spans="1:28" ht="12.75">
      <c r="A35" s="5" t="s">
        <v>22</v>
      </c>
      <c r="B35" s="7"/>
      <c r="C35" s="6"/>
      <c r="D35" s="7"/>
      <c r="E35" s="6"/>
      <c r="F35" s="7"/>
      <c r="G35" s="6"/>
      <c r="H35" s="7"/>
      <c r="I35" s="6"/>
      <c r="J35" s="7"/>
      <c r="K35" s="6"/>
      <c r="L35" s="7"/>
      <c r="M35" s="6"/>
      <c r="N35" s="7"/>
      <c r="O35" s="6"/>
      <c r="P35" s="7"/>
      <c r="Q35" s="6"/>
      <c r="R35" s="7"/>
      <c r="S35" s="6"/>
      <c r="T35" s="7"/>
      <c r="U35" s="6"/>
      <c r="V35" s="7"/>
      <c r="W35" s="6"/>
      <c r="X35" s="7"/>
      <c r="Y35" s="6"/>
      <c r="Z35" s="7"/>
      <c r="AA35" s="1" t="s">
        <v>26</v>
      </c>
      <c r="AB35" s="14">
        <v>219</v>
      </c>
    </row>
    <row r="36" spans="1:28" ht="12.75">
      <c r="A36" s="3" t="s">
        <v>20</v>
      </c>
      <c r="B36" s="7">
        <v>15</v>
      </c>
      <c r="C36" s="6">
        <v>15</v>
      </c>
      <c r="D36" s="7"/>
      <c r="E36" s="6">
        <v>5</v>
      </c>
      <c r="F36" s="7">
        <v>20</v>
      </c>
      <c r="G36" s="6">
        <v>70</v>
      </c>
      <c r="H36" s="7">
        <v>70</v>
      </c>
      <c r="I36" s="6">
        <v>20</v>
      </c>
      <c r="J36" s="7">
        <v>20</v>
      </c>
      <c r="K36" s="6">
        <v>5</v>
      </c>
      <c r="L36" s="7">
        <v>10</v>
      </c>
      <c r="M36" s="6">
        <v>10</v>
      </c>
      <c r="N36" s="7"/>
      <c r="O36" s="6">
        <v>20</v>
      </c>
      <c r="P36" s="7">
        <v>5</v>
      </c>
      <c r="Q36" s="6">
        <v>5</v>
      </c>
      <c r="R36" s="7"/>
      <c r="S36" s="6"/>
      <c r="T36" s="7"/>
      <c r="U36" s="6"/>
      <c r="V36" s="7"/>
      <c r="W36" s="6">
        <v>5</v>
      </c>
      <c r="X36" s="7"/>
      <c r="Y36" s="6"/>
      <c r="Z36" s="7"/>
      <c r="AA36" s="1" t="s">
        <v>25</v>
      </c>
      <c r="AB36" s="15">
        <v>121</v>
      </c>
    </row>
    <row r="37" spans="1:28" ht="25.5">
      <c r="A37" s="5" t="s">
        <v>14</v>
      </c>
      <c r="B37" s="7"/>
      <c r="C37" s="6"/>
      <c r="D37" s="7"/>
      <c r="E37" s="6"/>
      <c r="F37" s="7"/>
      <c r="G37" s="6"/>
      <c r="H37" s="7"/>
      <c r="I37" s="6"/>
      <c r="J37" s="7"/>
      <c r="K37" s="6"/>
      <c r="L37" s="7"/>
      <c r="M37" s="6"/>
      <c r="N37" s="7"/>
      <c r="O37" s="6"/>
      <c r="P37" s="7"/>
      <c r="Q37" s="6"/>
      <c r="R37" s="7"/>
      <c r="S37" s="6"/>
      <c r="T37" s="7"/>
      <c r="U37" s="6"/>
      <c r="V37" s="7"/>
      <c r="W37" s="6"/>
      <c r="X37" s="7"/>
      <c r="Y37" s="6"/>
      <c r="Z37" s="7"/>
      <c r="AA37" s="1" t="s">
        <v>26</v>
      </c>
      <c r="AB37" s="15">
        <v>244</v>
      </c>
    </row>
    <row r="38" spans="1:28" ht="12.75">
      <c r="A38" s="3" t="s">
        <v>15</v>
      </c>
      <c r="B38" s="7"/>
      <c r="C38" s="6"/>
      <c r="D38" s="7"/>
      <c r="E38" s="6"/>
      <c r="F38" s="7"/>
      <c r="G38" s="6"/>
      <c r="H38" s="7"/>
      <c r="I38" s="6"/>
      <c r="J38" s="7"/>
      <c r="K38" s="6"/>
      <c r="L38" s="7"/>
      <c r="M38" s="6"/>
      <c r="N38" s="7"/>
      <c r="O38" s="6"/>
      <c r="P38" s="7"/>
      <c r="Q38" s="6"/>
      <c r="R38" s="7"/>
      <c r="S38" s="6"/>
      <c r="T38" s="7"/>
      <c r="U38" s="6"/>
      <c r="V38" s="7"/>
      <c r="W38" s="6"/>
      <c r="X38" s="7">
        <v>5</v>
      </c>
      <c r="Y38" s="6"/>
      <c r="Z38" s="7"/>
      <c r="AA38" s="1" t="s">
        <v>26</v>
      </c>
      <c r="AB38" s="15">
        <v>247</v>
      </c>
    </row>
    <row r="39" spans="1:28" ht="12.75">
      <c r="A39" s="3" t="s">
        <v>2</v>
      </c>
      <c r="B39" s="7"/>
      <c r="C39" s="6"/>
      <c r="D39" s="7"/>
      <c r="E39" s="6"/>
      <c r="F39" s="7"/>
      <c r="G39" s="6"/>
      <c r="H39" s="7"/>
      <c r="I39" s="6"/>
      <c r="J39" s="7"/>
      <c r="K39" s="6"/>
      <c r="L39" s="7"/>
      <c r="M39" s="6"/>
      <c r="N39" s="7"/>
      <c r="O39" s="6"/>
      <c r="P39" s="7"/>
      <c r="Q39" s="6"/>
      <c r="R39" s="7"/>
      <c r="S39" s="6"/>
      <c r="T39" s="7"/>
      <c r="U39" s="6"/>
      <c r="V39" s="7"/>
      <c r="W39" s="6"/>
      <c r="X39" s="7"/>
      <c r="Y39" s="6"/>
      <c r="Z39" s="7"/>
      <c r="AA39" s="1" t="s">
        <v>25</v>
      </c>
      <c r="AB39" s="15">
        <v>134</v>
      </c>
    </row>
    <row r="40" spans="1:28" ht="12.75">
      <c r="A40" s="3" t="s">
        <v>11</v>
      </c>
      <c r="B40" s="7"/>
      <c r="C40" s="6"/>
      <c r="D40" s="7"/>
      <c r="E40" s="6"/>
      <c r="F40" s="7"/>
      <c r="G40" s="6"/>
      <c r="H40" s="7"/>
      <c r="I40" s="6"/>
      <c r="J40" s="7"/>
      <c r="K40" s="6"/>
      <c r="L40" s="7"/>
      <c r="M40" s="6"/>
      <c r="N40" s="7"/>
      <c r="O40" s="6"/>
      <c r="P40" s="7"/>
      <c r="Q40" s="6"/>
      <c r="R40" s="7"/>
      <c r="S40" s="6"/>
      <c r="T40" s="7"/>
      <c r="U40" s="6"/>
      <c r="V40" s="7"/>
      <c r="W40" s="6"/>
      <c r="X40" s="7"/>
      <c r="Y40" s="6"/>
      <c r="Z40" s="7"/>
      <c r="AA40" s="1" t="s">
        <v>26</v>
      </c>
      <c r="AB40" s="15">
        <v>252</v>
      </c>
    </row>
    <row r="41" spans="1:28" ht="12.75">
      <c r="A41" s="3" t="s">
        <v>3</v>
      </c>
      <c r="B41" s="7">
        <v>84</v>
      </c>
      <c r="C41" s="6">
        <v>80</v>
      </c>
      <c r="D41" s="7">
        <v>75</v>
      </c>
      <c r="E41" s="6">
        <v>45</v>
      </c>
      <c r="F41" s="7">
        <v>80</v>
      </c>
      <c r="G41" s="6">
        <v>25</v>
      </c>
      <c r="H41" s="7">
        <v>30</v>
      </c>
      <c r="I41" s="6">
        <v>80</v>
      </c>
      <c r="J41" s="7">
        <v>50</v>
      </c>
      <c r="K41" s="6">
        <v>85</v>
      </c>
      <c r="L41" s="7">
        <v>80</v>
      </c>
      <c r="M41" s="6">
        <v>85</v>
      </c>
      <c r="N41" s="7">
        <v>50</v>
      </c>
      <c r="O41" s="6">
        <v>60</v>
      </c>
      <c r="P41" s="7">
        <v>25</v>
      </c>
      <c r="Q41" s="6">
        <v>35</v>
      </c>
      <c r="R41" s="7">
        <v>60</v>
      </c>
      <c r="S41" s="6">
        <v>35</v>
      </c>
      <c r="T41" s="7">
        <v>50</v>
      </c>
      <c r="U41" s="6">
        <v>15</v>
      </c>
      <c r="V41" s="7">
        <v>15</v>
      </c>
      <c r="W41" s="6"/>
      <c r="X41" s="7">
        <v>3</v>
      </c>
      <c r="Y41" s="6">
        <v>30</v>
      </c>
      <c r="Z41" s="7">
        <v>25</v>
      </c>
      <c r="AA41" s="1" t="s">
        <v>25</v>
      </c>
      <c r="AB41" s="15">
        <v>142</v>
      </c>
    </row>
    <row r="42" spans="1:28" ht="12.75">
      <c r="A42" s="3" t="s">
        <v>9</v>
      </c>
      <c r="B42" s="7"/>
      <c r="C42" s="6">
        <v>1</v>
      </c>
      <c r="D42" s="7"/>
      <c r="E42" s="6"/>
      <c r="F42" s="7"/>
      <c r="G42" s="6"/>
      <c r="H42" s="7"/>
      <c r="I42" s="6"/>
      <c r="J42" s="7"/>
      <c r="K42" s="6"/>
      <c r="L42" s="7"/>
      <c r="M42" s="6"/>
      <c r="N42" s="7">
        <v>5</v>
      </c>
      <c r="O42" s="6"/>
      <c r="P42" s="7">
        <v>25</v>
      </c>
      <c r="Q42" s="6">
        <v>20</v>
      </c>
      <c r="R42" s="7">
        <v>20</v>
      </c>
      <c r="S42" s="6"/>
      <c r="T42" s="7">
        <v>3</v>
      </c>
      <c r="U42" s="6">
        <v>30</v>
      </c>
      <c r="V42" s="7">
        <v>30</v>
      </c>
      <c r="W42" s="6">
        <v>5</v>
      </c>
      <c r="X42" s="7"/>
      <c r="Y42" s="6"/>
      <c r="Z42" s="7"/>
      <c r="AA42" s="1" t="s">
        <v>26</v>
      </c>
      <c r="AB42" s="15">
        <v>260</v>
      </c>
    </row>
    <row r="43" spans="1:28" ht="12.75">
      <c r="A43" s="3" t="s">
        <v>16</v>
      </c>
      <c r="B43" s="7"/>
      <c r="C43" s="6"/>
      <c r="D43" s="7"/>
      <c r="E43" s="6"/>
      <c r="F43" s="7"/>
      <c r="G43" s="6"/>
      <c r="H43" s="7"/>
      <c r="I43" s="6"/>
      <c r="J43" s="7"/>
      <c r="K43" s="6"/>
      <c r="L43" s="7"/>
      <c r="M43" s="6"/>
      <c r="N43" s="7"/>
      <c r="O43" s="6"/>
      <c r="P43" s="7"/>
      <c r="Q43" s="6"/>
      <c r="R43" s="7"/>
      <c r="S43" s="6"/>
      <c r="T43" s="7"/>
      <c r="U43" s="6"/>
      <c r="V43" s="7"/>
      <c r="W43" s="6"/>
      <c r="X43" s="7"/>
      <c r="Y43" s="6"/>
      <c r="Z43" s="7"/>
      <c r="AA43" s="1" t="s">
        <v>27</v>
      </c>
      <c r="AB43" s="15">
        <v>327</v>
      </c>
    </row>
    <row r="44" spans="1:28" ht="12.75">
      <c r="A44" s="3" t="s">
        <v>10</v>
      </c>
      <c r="B44" s="7"/>
      <c r="C44" s="6"/>
      <c r="D44" s="7"/>
      <c r="E44" s="6"/>
      <c r="F44" s="7"/>
      <c r="G44" s="6"/>
      <c r="H44" s="7"/>
      <c r="I44" s="6"/>
      <c r="J44" s="7"/>
      <c r="K44" s="6"/>
      <c r="L44" s="7"/>
      <c r="M44" s="6"/>
      <c r="N44" s="7"/>
      <c r="O44" s="6"/>
      <c r="P44" s="7"/>
      <c r="Q44" s="6"/>
      <c r="R44" s="7"/>
      <c r="S44" s="6"/>
      <c r="T44" s="7"/>
      <c r="U44" s="6"/>
      <c r="V44" s="7"/>
      <c r="W44" s="6"/>
      <c r="X44" s="7"/>
      <c r="Y44" s="6"/>
      <c r="Z44" s="7"/>
      <c r="AA44" s="1" t="s">
        <v>25</v>
      </c>
      <c r="AB44" s="15">
        <v>149</v>
      </c>
    </row>
    <row r="45" spans="1:28" ht="12.75">
      <c r="A45" s="3" t="s">
        <v>17</v>
      </c>
      <c r="B45" s="7"/>
      <c r="C45" s="6"/>
      <c r="D45" s="7"/>
      <c r="E45" s="6"/>
      <c r="F45" s="7"/>
      <c r="G45" s="6"/>
      <c r="H45" s="7"/>
      <c r="I45" s="6"/>
      <c r="J45" s="7"/>
      <c r="K45" s="6"/>
      <c r="L45" s="7"/>
      <c r="M45" s="6"/>
      <c r="N45" s="7"/>
      <c r="O45" s="6"/>
      <c r="P45" s="7"/>
      <c r="Q45" s="6"/>
      <c r="R45" s="7"/>
      <c r="S45" s="6"/>
      <c r="T45" s="7"/>
      <c r="U45" s="6"/>
      <c r="V45" s="7"/>
      <c r="W45" s="6"/>
      <c r="X45" s="7"/>
      <c r="Y45" s="6"/>
      <c r="Z45" s="7"/>
      <c r="AA45" s="1" t="s">
        <v>26</v>
      </c>
      <c r="AB45" s="15">
        <v>270</v>
      </c>
    </row>
    <row r="46" spans="1:28" ht="12.75">
      <c r="A46" s="5" t="s">
        <v>18</v>
      </c>
      <c r="B46" s="7"/>
      <c r="C46" s="6"/>
      <c r="D46" s="7"/>
      <c r="E46" s="6"/>
      <c r="F46" s="7"/>
      <c r="G46" s="6"/>
      <c r="H46" s="7"/>
      <c r="I46" s="6"/>
      <c r="J46" s="7"/>
      <c r="K46" s="6"/>
      <c r="L46" s="7">
        <v>5</v>
      </c>
      <c r="M46" s="6"/>
      <c r="N46" s="7">
        <v>2</v>
      </c>
      <c r="O46" s="6">
        <v>2</v>
      </c>
      <c r="P46" s="7">
        <v>2</v>
      </c>
      <c r="Q46" s="6"/>
      <c r="R46" s="7"/>
      <c r="S46" s="6"/>
      <c r="T46" s="7">
        <v>2</v>
      </c>
      <c r="U46" s="6">
        <v>2</v>
      </c>
      <c r="V46" s="7"/>
      <c r="W46" s="6"/>
      <c r="X46" s="7"/>
      <c r="Y46" s="6"/>
      <c r="Z46" s="7"/>
      <c r="AA46" s="1" t="s">
        <v>26</v>
      </c>
      <c r="AB46" s="15">
        <v>274</v>
      </c>
    </row>
    <row r="47" spans="1:28" ht="12.75">
      <c r="A47" s="3" t="s">
        <v>12</v>
      </c>
      <c r="B47" s="7"/>
      <c r="C47" s="6"/>
      <c r="D47" s="7"/>
      <c r="E47" s="6"/>
      <c r="F47" s="7"/>
      <c r="G47" s="6"/>
      <c r="H47" s="7"/>
      <c r="I47" s="6"/>
      <c r="J47" s="7"/>
      <c r="K47" s="6"/>
      <c r="L47" s="7"/>
      <c r="M47" s="6"/>
      <c r="N47" s="7"/>
      <c r="O47" s="6"/>
      <c r="P47" s="7"/>
      <c r="Q47" s="6"/>
      <c r="R47" s="7"/>
      <c r="S47" s="6"/>
      <c r="T47" s="7"/>
      <c r="U47" s="6"/>
      <c r="V47" s="7"/>
      <c r="W47" s="6"/>
      <c r="X47" s="7"/>
      <c r="Y47" s="6"/>
      <c r="Z47" s="7"/>
      <c r="AA47" s="1" t="s">
        <v>26</v>
      </c>
      <c r="AB47" s="15">
        <v>275</v>
      </c>
    </row>
    <row r="48" spans="1:26" ht="12.75">
      <c r="A48" s="9"/>
      <c r="B48" s="7">
        <v>26</v>
      </c>
      <c r="C48" s="7">
        <v>27</v>
      </c>
      <c r="D48" s="7">
        <v>28</v>
      </c>
      <c r="E48" s="7">
        <v>29</v>
      </c>
      <c r="F48" s="7">
        <v>30</v>
      </c>
      <c r="G48" s="7">
        <v>31</v>
      </c>
      <c r="H48" s="7">
        <v>32</v>
      </c>
      <c r="I48" s="7">
        <v>33</v>
      </c>
      <c r="J48" s="7">
        <v>34</v>
      </c>
      <c r="K48" s="7">
        <v>35</v>
      </c>
      <c r="L48" s="7">
        <v>36</v>
      </c>
      <c r="M48" s="7">
        <v>37</v>
      </c>
      <c r="N48" s="7">
        <v>38</v>
      </c>
      <c r="O48" s="7">
        <v>39</v>
      </c>
      <c r="P48" s="7">
        <v>40</v>
      </c>
      <c r="Q48" s="7">
        <v>41</v>
      </c>
      <c r="R48" s="7">
        <v>42</v>
      </c>
      <c r="S48" s="7">
        <v>43</v>
      </c>
      <c r="T48" s="7">
        <v>44</v>
      </c>
      <c r="U48" s="7">
        <v>45</v>
      </c>
      <c r="V48" s="7">
        <v>46</v>
      </c>
      <c r="W48" s="7">
        <v>47</v>
      </c>
      <c r="X48" s="7">
        <v>48</v>
      </c>
      <c r="Y48" s="7">
        <v>49</v>
      </c>
      <c r="Z48" s="7">
        <v>50</v>
      </c>
    </row>
    <row r="49" spans="1:26" ht="12.75">
      <c r="A49" s="41" t="s">
        <v>0</v>
      </c>
      <c r="B49" s="46" t="s">
        <v>4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</row>
    <row r="50" spans="1:28" ht="12.75">
      <c r="A50" s="42"/>
      <c r="B50" s="7">
        <v>51</v>
      </c>
      <c r="C50" s="7">
        <v>52</v>
      </c>
      <c r="D50" s="7">
        <v>53</v>
      </c>
      <c r="E50" s="7">
        <v>54</v>
      </c>
      <c r="F50" s="7">
        <v>55</v>
      </c>
      <c r="G50" s="7">
        <v>56</v>
      </c>
      <c r="H50" s="7">
        <v>57</v>
      </c>
      <c r="I50" s="7">
        <v>58</v>
      </c>
      <c r="J50" s="7">
        <v>59</v>
      </c>
      <c r="K50" s="7">
        <v>60</v>
      </c>
      <c r="L50" s="7">
        <v>61</v>
      </c>
      <c r="M50" s="7">
        <v>62</v>
      </c>
      <c r="N50" s="7">
        <v>63</v>
      </c>
      <c r="O50" s="7">
        <v>64</v>
      </c>
      <c r="P50" s="7">
        <v>65</v>
      </c>
      <c r="Q50" s="7">
        <v>66</v>
      </c>
      <c r="R50" s="7">
        <v>67</v>
      </c>
      <c r="S50" s="7">
        <v>68</v>
      </c>
      <c r="T50" s="7">
        <v>69</v>
      </c>
      <c r="U50" s="7">
        <v>70</v>
      </c>
      <c r="V50" s="7">
        <v>71</v>
      </c>
      <c r="W50" s="7">
        <v>72</v>
      </c>
      <c r="X50" s="7">
        <v>73</v>
      </c>
      <c r="Y50" s="7">
        <v>74</v>
      </c>
      <c r="Z50" s="7">
        <v>75</v>
      </c>
      <c r="AA50" s="1" t="s">
        <v>35</v>
      </c>
      <c r="AB50" s="1" t="s">
        <v>36</v>
      </c>
    </row>
    <row r="51" spans="1:28" ht="12.75">
      <c r="A51" s="3" t="s">
        <v>1</v>
      </c>
      <c r="B51" s="7"/>
      <c r="C51" s="6"/>
      <c r="D51" s="7"/>
      <c r="E51" s="6"/>
      <c r="F51" s="7"/>
      <c r="G51" s="6"/>
      <c r="H51" s="7"/>
      <c r="I51" s="6"/>
      <c r="J51" s="7"/>
      <c r="K51" s="6"/>
      <c r="L51" s="7"/>
      <c r="M51" s="6"/>
      <c r="N51" s="7"/>
      <c r="O51" s="6"/>
      <c r="P51" s="7"/>
      <c r="Q51" s="6"/>
      <c r="R51" s="7"/>
      <c r="S51" s="6"/>
      <c r="T51" s="7"/>
      <c r="U51" s="6"/>
      <c r="V51" s="7"/>
      <c r="W51" s="6"/>
      <c r="X51" s="7"/>
      <c r="Y51" s="6"/>
      <c r="Z51" s="7"/>
      <c r="AA51" s="1" t="s">
        <v>25</v>
      </c>
      <c r="AB51" s="14">
        <v>104</v>
      </c>
    </row>
    <row r="52" spans="1:28" ht="12.75">
      <c r="A52" s="3" t="s">
        <v>8</v>
      </c>
      <c r="B52" s="7"/>
      <c r="C52" s="6"/>
      <c r="D52" s="7"/>
      <c r="E52" s="6"/>
      <c r="F52" s="7"/>
      <c r="G52" s="6">
        <v>2</v>
      </c>
      <c r="H52" s="7"/>
      <c r="I52" s="6"/>
      <c r="J52" s="7"/>
      <c r="K52" s="6"/>
      <c r="L52" s="7"/>
      <c r="M52" s="6"/>
      <c r="N52" s="7"/>
      <c r="O52" s="6"/>
      <c r="P52" s="7"/>
      <c r="Q52" s="6"/>
      <c r="R52" s="7"/>
      <c r="S52" s="6"/>
      <c r="T52" s="7"/>
      <c r="U52" s="6"/>
      <c r="V52" s="7"/>
      <c r="W52" s="6"/>
      <c r="X52" s="7"/>
      <c r="Y52" s="6"/>
      <c r="Z52" s="7"/>
      <c r="AA52" s="1" t="s">
        <v>26</v>
      </c>
      <c r="AB52" s="14">
        <v>215</v>
      </c>
    </row>
    <row r="53" spans="1:28" ht="25.5">
      <c r="A53" s="5" t="s">
        <v>13</v>
      </c>
      <c r="B53" s="7"/>
      <c r="C53" s="6"/>
      <c r="D53" s="8">
        <v>2</v>
      </c>
      <c r="E53" s="6">
        <v>5</v>
      </c>
      <c r="G53" s="6"/>
      <c r="H53" s="7"/>
      <c r="I53" s="6"/>
      <c r="J53" s="7"/>
      <c r="K53" s="6"/>
      <c r="L53" s="7"/>
      <c r="M53" s="6">
        <v>40</v>
      </c>
      <c r="N53" s="8">
        <v>10</v>
      </c>
      <c r="O53" s="4"/>
      <c r="P53" s="7"/>
      <c r="Q53" s="6"/>
      <c r="R53" s="7"/>
      <c r="S53" s="6"/>
      <c r="T53" s="7"/>
      <c r="U53" s="6">
        <v>5</v>
      </c>
      <c r="V53" s="8">
        <v>25</v>
      </c>
      <c r="W53" s="4"/>
      <c r="X53" s="7"/>
      <c r="Y53" s="6"/>
      <c r="Z53" s="7"/>
      <c r="AA53" s="1" t="s">
        <v>26</v>
      </c>
      <c r="AB53" s="14">
        <v>220</v>
      </c>
    </row>
    <row r="54" spans="1:28" ht="12.75">
      <c r="A54" s="5" t="s">
        <v>22</v>
      </c>
      <c r="B54" s="7"/>
      <c r="C54" s="6"/>
      <c r="D54" s="7"/>
      <c r="E54" s="6"/>
      <c r="F54" s="7"/>
      <c r="G54" s="6"/>
      <c r="H54" s="7"/>
      <c r="I54" s="6"/>
      <c r="J54" s="7"/>
      <c r="K54" s="6"/>
      <c r="L54" s="7"/>
      <c r="M54" s="6"/>
      <c r="N54" s="7"/>
      <c r="O54" s="6"/>
      <c r="P54" s="7"/>
      <c r="Q54" s="6"/>
      <c r="R54" s="7"/>
      <c r="S54" s="6"/>
      <c r="T54" s="7"/>
      <c r="U54" s="6"/>
      <c r="V54" s="7"/>
      <c r="W54" s="6"/>
      <c r="X54" s="7"/>
      <c r="Y54" s="6"/>
      <c r="Z54" s="7"/>
      <c r="AA54" s="1" t="s">
        <v>26</v>
      </c>
      <c r="AB54" s="14">
        <v>219</v>
      </c>
    </row>
    <row r="55" spans="1:28" ht="12.75">
      <c r="A55" s="3" t="s">
        <v>20</v>
      </c>
      <c r="B55" s="7"/>
      <c r="C55" s="6"/>
      <c r="D55" s="7"/>
      <c r="E55" s="6"/>
      <c r="F55" s="7"/>
      <c r="G55" s="6"/>
      <c r="H55" s="7"/>
      <c r="I55" s="6"/>
      <c r="J55" s="7"/>
      <c r="K55" s="6"/>
      <c r="L55" s="7"/>
      <c r="M55" s="6"/>
      <c r="N55" s="7"/>
      <c r="O55" s="6"/>
      <c r="P55" s="7"/>
      <c r="Q55" s="6"/>
      <c r="R55" s="7"/>
      <c r="S55" s="6"/>
      <c r="T55" s="7"/>
      <c r="U55" s="6"/>
      <c r="V55" s="7"/>
      <c r="W55" s="6"/>
      <c r="X55" s="7"/>
      <c r="Y55" s="6"/>
      <c r="Z55" s="7"/>
      <c r="AA55" s="1" t="s">
        <v>25</v>
      </c>
      <c r="AB55" s="15">
        <v>121</v>
      </c>
    </row>
    <row r="56" spans="1:28" ht="25.5">
      <c r="A56" s="5" t="s">
        <v>14</v>
      </c>
      <c r="B56" s="7"/>
      <c r="C56" s="6">
        <v>5</v>
      </c>
      <c r="D56" s="8">
        <v>5</v>
      </c>
      <c r="E56" s="6"/>
      <c r="F56" s="8">
        <v>2</v>
      </c>
      <c r="G56" s="6">
        <v>1</v>
      </c>
      <c r="I56" s="6"/>
      <c r="J56" s="7"/>
      <c r="K56" s="6"/>
      <c r="L56" s="7"/>
      <c r="M56" s="6"/>
      <c r="N56" s="7"/>
      <c r="O56" s="6"/>
      <c r="P56" s="7"/>
      <c r="Q56" s="6"/>
      <c r="R56" s="7"/>
      <c r="S56" s="6"/>
      <c r="T56" s="7"/>
      <c r="U56" s="6"/>
      <c r="V56" s="7"/>
      <c r="W56" s="6"/>
      <c r="X56" s="7"/>
      <c r="Y56" s="6"/>
      <c r="Z56" s="7"/>
      <c r="AA56" s="1" t="s">
        <v>26</v>
      </c>
      <c r="AB56" s="15">
        <v>244</v>
      </c>
    </row>
    <row r="57" spans="1:28" ht="12.75">
      <c r="A57" s="3" t="s">
        <v>15</v>
      </c>
      <c r="B57" s="7"/>
      <c r="C57" s="6"/>
      <c r="D57" s="7"/>
      <c r="E57" s="6"/>
      <c r="F57" s="7"/>
      <c r="G57" s="6"/>
      <c r="H57" s="7"/>
      <c r="I57" s="6"/>
      <c r="J57" s="7"/>
      <c r="K57" s="6"/>
      <c r="L57" s="7"/>
      <c r="M57" s="6"/>
      <c r="N57" s="7"/>
      <c r="O57" s="6"/>
      <c r="P57" s="7"/>
      <c r="Q57" s="6"/>
      <c r="R57" s="7"/>
      <c r="S57" s="6"/>
      <c r="T57" s="7"/>
      <c r="U57" s="6"/>
      <c r="V57" s="7"/>
      <c r="W57" s="6"/>
      <c r="X57" s="7"/>
      <c r="Y57" s="6"/>
      <c r="Z57" s="7"/>
      <c r="AA57" s="1" t="s">
        <v>26</v>
      </c>
      <c r="AB57" s="15">
        <v>247</v>
      </c>
    </row>
    <row r="58" spans="1:28" ht="12.75">
      <c r="A58" s="3" t="s">
        <v>2</v>
      </c>
      <c r="B58" s="7"/>
      <c r="C58" s="6"/>
      <c r="D58" s="7"/>
      <c r="E58" s="6"/>
      <c r="F58" s="7"/>
      <c r="G58" s="6"/>
      <c r="H58" s="7"/>
      <c r="I58" s="6"/>
      <c r="J58" s="7"/>
      <c r="K58" s="6"/>
      <c r="L58" s="7"/>
      <c r="M58" s="6"/>
      <c r="N58" s="7"/>
      <c r="O58" s="6"/>
      <c r="P58" s="7"/>
      <c r="Q58" s="6"/>
      <c r="R58" s="7"/>
      <c r="S58" s="6"/>
      <c r="T58" s="7"/>
      <c r="U58" s="6"/>
      <c r="V58" s="7"/>
      <c r="W58" s="6"/>
      <c r="X58" s="7">
        <v>5</v>
      </c>
      <c r="Y58" s="6">
        <v>20</v>
      </c>
      <c r="Z58" s="7">
        <v>96</v>
      </c>
      <c r="AA58" s="1" t="s">
        <v>25</v>
      </c>
      <c r="AB58" s="15">
        <v>134</v>
      </c>
    </row>
    <row r="59" spans="1:28" ht="12.75">
      <c r="A59" s="3" t="s">
        <v>11</v>
      </c>
      <c r="B59" s="8">
        <v>10</v>
      </c>
      <c r="C59" s="6"/>
      <c r="D59" s="8">
        <v>75</v>
      </c>
      <c r="E59" s="6">
        <v>5</v>
      </c>
      <c r="G59" s="6"/>
      <c r="H59" s="7"/>
      <c r="I59" s="6"/>
      <c r="J59" s="7"/>
      <c r="K59" s="6"/>
      <c r="L59" s="7"/>
      <c r="M59" s="6"/>
      <c r="N59" s="7"/>
      <c r="O59" s="6"/>
      <c r="P59" s="7"/>
      <c r="Q59" s="6"/>
      <c r="R59" s="7"/>
      <c r="S59" s="6"/>
      <c r="T59" s="7"/>
      <c r="U59" s="6"/>
      <c r="V59" s="7"/>
      <c r="W59" s="6"/>
      <c r="X59" s="7"/>
      <c r="Y59" s="6">
        <v>25</v>
      </c>
      <c r="Z59" s="7">
        <v>2</v>
      </c>
      <c r="AA59" s="1" t="s">
        <v>26</v>
      </c>
      <c r="AB59" s="15">
        <v>252</v>
      </c>
    </row>
    <row r="60" spans="1:28" ht="12.75">
      <c r="A60" s="3" t="s">
        <v>3</v>
      </c>
      <c r="B60" s="7">
        <v>10</v>
      </c>
      <c r="C60" s="6"/>
      <c r="D60" s="7">
        <v>1</v>
      </c>
      <c r="E60" s="6">
        <v>10</v>
      </c>
      <c r="F60" s="7"/>
      <c r="G60" s="6"/>
      <c r="H60" s="7"/>
      <c r="I60" s="6">
        <v>10</v>
      </c>
      <c r="J60" s="7">
        <v>25</v>
      </c>
      <c r="K60" s="6">
        <v>5</v>
      </c>
      <c r="L60" s="7">
        <v>5</v>
      </c>
      <c r="M60" s="6"/>
      <c r="N60" s="7"/>
      <c r="O60" s="6"/>
      <c r="P60" s="7"/>
      <c r="Q60" s="6"/>
      <c r="R60" s="7"/>
      <c r="S60" s="6"/>
      <c r="T60" s="7"/>
      <c r="U60" s="6">
        <v>1</v>
      </c>
      <c r="V60" s="7"/>
      <c r="W60" s="6"/>
      <c r="X60" s="7">
        <v>2</v>
      </c>
      <c r="Y60" s="6"/>
      <c r="Z60" s="7"/>
      <c r="AA60" s="1" t="s">
        <v>25</v>
      </c>
      <c r="AB60" s="15">
        <v>142</v>
      </c>
    </row>
    <row r="61" spans="1:28" ht="12.75">
      <c r="A61" s="3" t="s">
        <v>9</v>
      </c>
      <c r="B61" s="7"/>
      <c r="C61" s="6"/>
      <c r="D61" s="7"/>
      <c r="E61" s="6"/>
      <c r="F61" s="7">
        <v>3</v>
      </c>
      <c r="G61" s="6">
        <v>30</v>
      </c>
      <c r="H61" s="7">
        <v>80</v>
      </c>
      <c r="I61" s="6">
        <v>70</v>
      </c>
      <c r="J61" s="7">
        <v>60</v>
      </c>
      <c r="K61" s="6">
        <v>35</v>
      </c>
      <c r="L61" s="7">
        <v>30</v>
      </c>
      <c r="M61" s="6">
        <v>30</v>
      </c>
      <c r="N61" s="7">
        <v>10</v>
      </c>
      <c r="O61" s="6"/>
      <c r="P61" s="7"/>
      <c r="Q61" s="6"/>
      <c r="R61" s="7"/>
      <c r="S61" s="6"/>
      <c r="T61" s="7"/>
      <c r="U61" s="6"/>
      <c r="V61" s="7">
        <v>1</v>
      </c>
      <c r="W61" s="6">
        <v>35</v>
      </c>
      <c r="X61" s="7">
        <v>10</v>
      </c>
      <c r="Y61" s="6">
        <v>30</v>
      </c>
      <c r="Z61" s="7">
        <v>2</v>
      </c>
      <c r="AA61" s="1" t="s">
        <v>26</v>
      </c>
      <c r="AB61" s="15">
        <v>260</v>
      </c>
    </row>
    <row r="62" spans="1:28" ht="12.75">
      <c r="A62" s="3" t="s">
        <v>16</v>
      </c>
      <c r="B62" s="7"/>
      <c r="C62" s="6"/>
      <c r="D62" s="7"/>
      <c r="E62" s="6"/>
      <c r="F62" s="7"/>
      <c r="G62" s="6"/>
      <c r="H62" s="7"/>
      <c r="I62" s="6"/>
      <c r="J62" s="7"/>
      <c r="K62" s="6"/>
      <c r="L62" s="7"/>
      <c r="M62" s="6"/>
      <c r="N62" s="7"/>
      <c r="O62" s="6"/>
      <c r="P62" s="7"/>
      <c r="Q62" s="6"/>
      <c r="R62" s="7"/>
      <c r="S62" s="6"/>
      <c r="T62" s="7"/>
      <c r="U62" s="6"/>
      <c r="V62" s="7"/>
      <c r="W62" s="6"/>
      <c r="X62" s="7"/>
      <c r="Y62" s="6"/>
      <c r="Z62" s="7"/>
      <c r="AA62" s="1" t="s">
        <v>27</v>
      </c>
      <c r="AB62" s="15">
        <v>327</v>
      </c>
    </row>
    <row r="63" spans="1:28" ht="12.75">
      <c r="A63" s="3" t="s">
        <v>10</v>
      </c>
      <c r="B63" s="7"/>
      <c r="C63" s="6"/>
      <c r="D63" s="7"/>
      <c r="E63" s="6"/>
      <c r="F63" s="7"/>
      <c r="G63" s="6"/>
      <c r="H63" s="7"/>
      <c r="I63" s="6"/>
      <c r="J63" s="7"/>
      <c r="K63" s="6"/>
      <c r="L63" s="7"/>
      <c r="M63" s="6"/>
      <c r="N63" s="7"/>
      <c r="O63" s="6">
        <v>35</v>
      </c>
      <c r="P63" s="7">
        <v>35</v>
      </c>
      <c r="Q63" s="6"/>
      <c r="R63" s="7"/>
      <c r="S63" s="6"/>
      <c r="T63" s="7"/>
      <c r="U63" s="6"/>
      <c r="V63" s="7"/>
      <c r="W63" s="6"/>
      <c r="X63" s="7"/>
      <c r="Y63" s="6"/>
      <c r="Z63" s="7"/>
      <c r="AA63" s="1" t="s">
        <v>25</v>
      </c>
      <c r="AB63" s="15">
        <v>149</v>
      </c>
    </row>
    <row r="64" spans="1:28" ht="12.75">
      <c r="A64" s="3" t="s">
        <v>17</v>
      </c>
      <c r="B64" s="7"/>
      <c r="C64" s="6"/>
      <c r="D64" s="7"/>
      <c r="E64" s="6"/>
      <c r="F64" s="7"/>
      <c r="G64" s="6"/>
      <c r="H64" s="7"/>
      <c r="I64" s="6">
        <v>1</v>
      </c>
      <c r="J64" s="7">
        <v>5</v>
      </c>
      <c r="K64" s="6">
        <v>3</v>
      </c>
      <c r="L64" s="7"/>
      <c r="M64" s="6"/>
      <c r="N64" s="7"/>
      <c r="O64" s="6"/>
      <c r="P64" s="7"/>
      <c r="Q64" s="6"/>
      <c r="R64" s="7"/>
      <c r="S64" s="6"/>
      <c r="T64" s="7"/>
      <c r="U64" s="6"/>
      <c r="V64" s="7"/>
      <c r="W64" s="6"/>
      <c r="X64" s="7">
        <v>1</v>
      </c>
      <c r="Y64" s="6"/>
      <c r="Z64" s="7"/>
      <c r="AA64" s="1" t="s">
        <v>26</v>
      </c>
      <c r="AB64" s="15">
        <v>270</v>
      </c>
    </row>
    <row r="65" spans="1:28" ht="12.75">
      <c r="A65" s="5" t="s">
        <v>18</v>
      </c>
      <c r="B65" s="7"/>
      <c r="C65" s="6"/>
      <c r="D65" s="7"/>
      <c r="E65" s="6"/>
      <c r="F65" s="7"/>
      <c r="G65" s="6"/>
      <c r="H65" s="7"/>
      <c r="I65" s="6"/>
      <c r="J65" s="7"/>
      <c r="K65" s="6"/>
      <c r="L65" s="7"/>
      <c r="M65" s="6"/>
      <c r="N65" s="7">
        <v>1</v>
      </c>
      <c r="O65" s="6"/>
      <c r="P65" s="7"/>
      <c r="Q65" s="6">
        <v>5</v>
      </c>
      <c r="R65" s="7"/>
      <c r="S65" s="6"/>
      <c r="T65" s="7"/>
      <c r="U65" s="6"/>
      <c r="V65" s="7">
        <v>2</v>
      </c>
      <c r="W65" s="6">
        <v>2</v>
      </c>
      <c r="X65" s="7">
        <v>15</v>
      </c>
      <c r="Y65" s="6"/>
      <c r="Z65" s="7"/>
      <c r="AA65" s="1" t="s">
        <v>26</v>
      </c>
      <c r="AB65" s="15">
        <v>274</v>
      </c>
    </row>
    <row r="66" spans="1:28" ht="12.75">
      <c r="A66" s="3" t="s">
        <v>12</v>
      </c>
      <c r="B66" s="7"/>
      <c r="C66" s="6"/>
      <c r="D66" s="7"/>
      <c r="E66" s="6"/>
      <c r="F66" s="7"/>
      <c r="G66" s="6"/>
      <c r="H66" s="7"/>
      <c r="I66" s="6"/>
      <c r="J66" s="7"/>
      <c r="K66" s="6"/>
      <c r="L66" s="7"/>
      <c r="M66" s="6"/>
      <c r="N66" s="7"/>
      <c r="O66" s="6"/>
      <c r="P66" s="7"/>
      <c r="Q66" s="6"/>
      <c r="R66" s="7">
        <v>1</v>
      </c>
      <c r="S66" s="6">
        <v>2</v>
      </c>
      <c r="T66" s="7"/>
      <c r="U66" s="6"/>
      <c r="V66" s="7"/>
      <c r="W66" s="6"/>
      <c r="X66" s="7"/>
      <c r="Y66" s="6"/>
      <c r="Z66" s="7"/>
      <c r="AA66" s="1" t="s">
        <v>26</v>
      </c>
      <c r="AB66" s="15">
        <v>275</v>
      </c>
    </row>
    <row r="67" spans="1:26" ht="12.75">
      <c r="A67" s="9"/>
      <c r="B67" s="7">
        <v>51</v>
      </c>
      <c r="C67" s="7">
        <v>52</v>
      </c>
      <c r="D67" s="7">
        <v>53</v>
      </c>
      <c r="E67" s="7">
        <v>54</v>
      </c>
      <c r="F67" s="7">
        <v>55</v>
      </c>
      <c r="G67" s="7">
        <v>56</v>
      </c>
      <c r="H67" s="7">
        <v>57</v>
      </c>
      <c r="I67" s="7">
        <v>58</v>
      </c>
      <c r="J67" s="7">
        <v>59</v>
      </c>
      <c r="K67" s="7">
        <v>60</v>
      </c>
      <c r="L67" s="7">
        <v>61</v>
      </c>
      <c r="M67" s="7">
        <v>62</v>
      </c>
      <c r="N67" s="7">
        <v>63</v>
      </c>
      <c r="O67" s="7">
        <v>64</v>
      </c>
      <c r="P67" s="7">
        <v>65</v>
      </c>
      <c r="Q67" s="7">
        <v>66</v>
      </c>
      <c r="R67" s="7">
        <v>67</v>
      </c>
      <c r="S67" s="7">
        <v>68</v>
      </c>
      <c r="T67" s="7">
        <v>69</v>
      </c>
      <c r="U67" s="7">
        <v>70</v>
      </c>
      <c r="V67" s="7">
        <v>71</v>
      </c>
      <c r="W67" s="7">
        <v>72</v>
      </c>
      <c r="X67" s="7">
        <v>73</v>
      </c>
      <c r="Y67" s="7">
        <v>74</v>
      </c>
      <c r="Z67" s="7">
        <v>75</v>
      </c>
    </row>
    <row r="68" spans="1:26" ht="12.75">
      <c r="A68" s="41" t="s">
        <v>0</v>
      </c>
      <c r="B68" s="46" t="s">
        <v>4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8"/>
    </row>
    <row r="69" spans="1:28" ht="12.75">
      <c r="A69" s="42"/>
      <c r="B69" s="7">
        <v>76</v>
      </c>
      <c r="C69" s="7">
        <v>77</v>
      </c>
      <c r="D69" s="7">
        <v>78</v>
      </c>
      <c r="E69" s="7">
        <v>79</v>
      </c>
      <c r="F69" s="7">
        <v>80</v>
      </c>
      <c r="G69" s="7">
        <v>81</v>
      </c>
      <c r="H69" s="7">
        <v>82</v>
      </c>
      <c r="I69" s="7">
        <v>83</v>
      </c>
      <c r="J69" s="7">
        <v>84</v>
      </c>
      <c r="K69" s="7">
        <v>85</v>
      </c>
      <c r="L69" s="7">
        <v>86</v>
      </c>
      <c r="M69" s="7">
        <v>87</v>
      </c>
      <c r="N69" s="7">
        <v>88</v>
      </c>
      <c r="O69" s="7">
        <v>89</v>
      </c>
      <c r="P69" s="7">
        <v>90</v>
      </c>
      <c r="Q69" s="7">
        <v>91</v>
      </c>
      <c r="R69" s="7">
        <v>92</v>
      </c>
      <c r="S69" s="7">
        <v>93</v>
      </c>
      <c r="T69" s="7">
        <v>94</v>
      </c>
      <c r="U69" s="7">
        <v>95</v>
      </c>
      <c r="V69" s="7">
        <v>96</v>
      </c>
      <c r="W69" s="7">
        <v>97</v>
      </c>
      <c r="X69" s="7">
        <v>98</v>
      </c>
      <c r="Y69" s="7">
        <v>99</v>
      </c>
      <c r="Z69" s="7">
        <v>100</v>
      </c>
      <c r="AA69" s="1" t="s">
        <v>35</v>
      </c>
      <c r="AB69" s="1" t="s">
        <v>36</v>
      </c>
    </row>
    <row r="70" spans="1:28" ht="12.75">
      <c r="A70" s="3" t="s">
        <v>1</v>
      </c>
      <c r="B70" s="7"/>
      <c r="C70" s="6"/>
      <c r="D70" s="7"/>
      <c r="E70" s="6"/>
      <c r="F70" s="7"/>
      <c r="G70" s="6"/>
      <c r="H70" s="7"/>
      <c r="I70" s="6"/>
      <c r="J70" s="7"/>
      <c r="K70" s="6"/>
      <c r="L70" s="7"/>
      <c r="M70" s="6"/>
      <c r="N70" s="7"/>
      <c r="O70" s="6">
        <v>20</v>
      </c>
      <c r="P70" s="7">
        <v>5</v>
      </c>
      <c r="Q70" s="6"/>
      <c r="R70" s="7"/>
      <c r="S70" s="6"/>
      <c r="T70" s="7"/>
      <c r="U70" s="6"/>
      <c r="V70" s="7"/>
      <c r="W70" s="6"/>
      <c r="X70" s="7"/>
      <c r="Y70" s="6"/>
      <c r="Z70" s="7"/>
      <c r="AA70" s="1" t="s">
        <v>25</v>
      </c>
      <c r="AB70" s="14">
        <v>104</v>
      </c>
    </row>
    <row r="71" spans="1:28" ht="12.75">
      <c r="A71" s="3" t="s">
        <v>8</v>
      </c>
      <c r="B71" s="7"/>
      <c r="C71" s="6"/>
      <c r="D71" s="7"/>
      <c r="E71" s="6"/>
      <c r="F71" s="7"/>
      <c r="G71" s="6"/>
      <c r="H71" s="7"/>
      <c r="I71" s="6"/>
      <c r="J71" s="7"/>
      <c r="K71" s="6"/>
      <c r="L71" s="7"/>
      <c r="M71" s="6"/>
      <c r="N71" s="7"/>
      <c r="O71" s="6"/>
      <c r="P71" s="7"/>
      <c r="Q71" s="6"/>
      <c r="R71" s="7"/>
      <c r="S71" s="6"/>
      <c r="T71" s="7"/>
      <c r="U71" s="6"/>
      <c r="V71" s="7"/>
      <c r="W71" s="6"/>
      <c r="X71" s="7"/>
      <c r="Y71" s="6"/>
      <c r="Z71" s="7"/>
      <c r="AA71" s="1" t="s">
        <v>26</v>
      </c>
      <c r="AB71" s="14">
        <v>215</v>
      </c>
    </row>
    <row r="72" spans="1:28" ht="25.5">
      <c r="A72" s="5" t="s">
        <v>13</v>
      </c>
      <c r="B72" s="7"/>
      <c r="C72" s="6"/>
      <c r="D72" s="7"/>
      <c r="E72" s="6"/>
      <c r="F72" s="7"/>
      <c r="G72" s="6"/>
      <c r="H72" s="7"/>
      <c r="I72" s="6"/>
      <c r="J72" s="7"/>
      <c r="K72" s="6"/>
      <c r="L72" s="7"/>
      <c r="M72" s="6"/>
      <c r="N72" s="7"/>
      <c r="O72" s="6"/>
      <c r="P72" s="7"/>
      <c r="Q72" s="6"/>
      <c r="R72" s="7"/>
      <c r="S72" s="6"/>
      <c r="T72" s="7"/>
      <c r="U72" s="6"/>
      <c r="V72" s="7"/>
      <c r="W72" s="6"/>
      <c r="X72" s="7"/>
      <c r="Y72" s="6"/>
      <c r="Z72" s="7"/>
      <c r="AA72" s="1" t="s">
        <v>26</v>
      </c>
      <c r="AB72" s="14">
        <v>220</v>
      </c>
    </row>
    <row r="73" spans="1:28" ht="12.75">
      <c r="A73" s="5" t="s">
        <v>22</v>
      </c>
      <c r="B73" s="7"/>
      <c r="C73" s="6"/>
      <c r="D73" s="7"/>
      <c r="E73" s="6"/>
      <c r="F73" s="7"/>
      <c r="G73" s="6"/>
      <c r="H73" s="7"/>
      <c r="I73" s="6"/>
      <c r="J73" s="7"/>
      <c r="K73" s="6"/>
      <c r="L73" s="7"/>
      <c r="M73" s="6"/>
      <c r="N73" s="7"/>
      <c r="O73" s="6"/>
      <c r="P73" s="7"/>
      <c r="Q73" s="6"/>
      <c r="R73" s="7"/>
      <c r="S73" s="6"/>
      <c r="T73" s="7"/>
      <c r="U73" s="6"/>
      <c r="V73" s="7"/>
      <c r="W73" s="6"/>
      <c r="X73" s="7"/>
      <c r="Y73" s="6"/>
      <c r="Z73" s="7"/>
      <c r="AA73" s="1" t="s">
        <v>26</v>
      </c>
      <c r="AB73" s="14">
        <v>219</v>
      </c>
    </row>
    <row r="74" spans="1:28" ht="12.75">
      <c r="A74" s="3" t="s">
        <v>20</v>
      </c>
      <c r="B74" s="7"/>
      <c r="C74" s="6"/>
      <c r="D74" s="7"/>
      <c r="E74" s="6"/>
      <c r="F74" s="7"/>
      <c r="G74" s="6"/>
      <c r="H74" s="7"/>
      <c r="I74" s="6"/>
      <c r="J74" s="7"/>
      <c r="K74" s="6"/>
      <c r="L74" s="7"/>
      <c r="M74" s="6"/>
      <c r="N74" s="7"/>
      <c r="O74" s="6"/>
      <c r="P74" s="7"/>
      <c r="Q74" s="6"/>
      <c r="R74" s="7"/>
      <c r="S74" s="6"/>
      <c r="T74" s="7"/>
      <c r="U74" s="6"/>
      <c r="V74" s="7"/>
      <c r="W74" s="6"/>
      <c r="X74" s="7"/>
      <c r="Y74" s="6"/>
      <c r="Z74" s="7"/>
      <c r="AA74" s="1" t="s">
        <v>25</v>
      </c>
      <c r="AB74" s="15">
        <v>121</v>
      </c>
    </row>
    <row r="75" spans="1:28" ht="25.5">
      <c r="A75" s="5" t="s">
        <v>14</v>
      </c>
      <c r="B75" s="7"/>
      <c r="C75" s="6"/>
      <c r="D75" s="7"/>
      <c r="E75" s="6"/>
      <c r="F75" s="7"/>
      <c r="G75" s="6"/>
      <c r="H75" s="7"/>
      <c r="I75" s="6"/>
      <c r="J75" s="7"/>
      <c r="K75" s="6"/>
      <c r="L75" s="7"/>
      <c r="M75" s="6"/>
      <c r="N75" s="7"/>
      <c r="O75" s="6"/>
      <c r="P75" s="7"/>
      <c r="Q75" s="6"/>
      <c r="R75" s="7"/>
      <c r="S75" s="6"/>
      <c r="T75" s="7"/>
      <c r="U75" s="6"/>
      <c r="V75" s="7"/>
      <c r="W75" s="6"/>
      <c r="X75" s="7"/>
      <c r="Y75" s="6"/>
      <c r="Z75" s="7"/>
      <c r="AA75" s="1" t="s">
        <v>26</v>
      </c>
      <c r="AB75" s="15">
        <v>244</v>
      </c>
    </row>
    <row r="76" spans="1:28" ht="12.75">
      <c r="A76" s="3" t="s">
        <v>15</v>
      </c>
      <c r="B76" s="7"/>
      <c r="C76" s="6"/>
      <c r="D76" s="7"/>
      <c r="E76" s="6"/>
      <c r="F76" s="7"/>
      <c r="G76" s="6"/>
      <c r="H76" s="7"/>
      <c r="I76" s="6"/>
      <c r="J76" s="7"/>
      <c r="K76" s="6"/>
      <c r="L76" s="7"/>
      <c r="M76" s="6"/>
      <c r="N76" s="7"/>
      <c r="O76" s="6"/>
      <c r="P76" s="7"/>
      <c r="Q76" s="6"/>
      <c r="R76" s="7"/>
      <c r="S76" s="6"/>
      <c r="T76" s="7"/>
      <c r="U76" s="6"/>
      <c r="V76" s="7"/>
      <c r="W76" s="6"/>
      <c r="X76" s="7"/>
      <c r="Y76" s="6"/>
      <c r="Z76" s="7">
        <v>15</v>
      </c>
      <c r="AA76" s="1" t="s">
        <v>26</v>
      </c>
      <c r="AB76" s="15">
        <v>247</v>
      </c>
    </row>
    <row r="77" spans="1:28" ht="12.75">
      <c r="A77" s="3" t="s">
        <v>2</v>
      </c>
      <c r="B77" s="7">
        <v>98</v>
      </c>
      <c r="C77" s="6">
        <v>98</v>
      </c>
      <c r="D77" s="7">
        <v>98</v>
      </c>
      <c r="E77" s="6">
        <v>95</v>
      </c>
      <c r="F77" s="7">
        <v>95</v>
      </c>
      <c r="G77" s="6">
        <v>95</v>
      </c>
      <c r="H77" s="7">
        <v>95</v>
      </c>
      <c r="I77" s="6">
        <v>80</v>
      </c>
      <c r="J77" s="7">
        <v>70</v>
      </c>
      <c r="K77" s="6">
        <v>85</v>
      </c>
      <c r="L77" s="7">
        <v>80</v>
      </c>
      <c r="M77" s="6">
        <v>70</v>
      </c>
      <c r="N77" s="7">
        <v>70</v>
      </c>
      <c r="O77" s="6">
        <v>20</v>
      </c>
      <c r="P77" s="7"/>
      <c r="Q77" s="6"/>
      <c r="R77" s="7"/>
      <c r="S77" s="6"/>
      <c r="T77" s="7"/>
      <c r="U77" s="6"/>
      <c r="V77" s="7"/>
      <c r="W77" s="6"/>
      <c r="X77" s="7"/>
      <c r="Y77" s="6"/>
      <c r="Z77" s="7"/>
      <c r="AA77" s="1" t="s">
        <v>25</v>
      </c>
      <c r="AB77" s="15">
        <v>134</v>
      </c>
    </row>
    <row r="78" spans="1:28" ht="12.75">
      <c r="A78" s="3" t="s">
        <v>11</v>
      </c>
      <c r="B78" s="7"/>
      <c r="C78" s="6"/>
      <c r="D78" s="7"/>
      <c r="E78" s="6"/>
      <c r="F78" s="7"/>
      <c r="G78" s="6"/>
      <c r="H78" s="7"/>
      <c r="I78" s="6"/>
      <c r="J78" s="7"/>
      <c r="K78" s="6"/>
      <c r="L78" s="7"/>
      <c r="M78" s="6"/>
      <c r="N78" s="7"/>
      <c r="O78" s="6"/>
      <c r="P78" s="7"/>
      <c r="Q78" s="6"/>
      <c r="R78" s="7"/>
      <c r="S78" s="6"/>
      <c r="T78" s="7"/>
      <c r="U78" s="6"/>
      <c r="V78" s="7"/>
      <c r="W78" s="6"/>
      <c r="X78" s="7"/>
      <c r="Y78" s="6"/>
      <c r="Z78" s="7"/>
      <c r="AA78" s="1" t="s">
        <v>26</v>
      </c>
      <c r="AB78" s="15">
        <v>252</v>
      </c>
    </row>
    <row r="79" spans="1:28" ht="12.75">
      <c r="A79" s="3" t="s">
        <v>3</v>
      </c>
      <c r="B79" s="7">
        <v>1</v>
      </c>
      <c r="C79" s="6"/>
      <c r="D79" s="7"/>
      <c r="E79" s="6"/>
      <c r="F79" s="7"/>
      <c r="G79" s="6"/>
      <c r="H79" s="7"/>
      <c r="I79" s="6"/>
      <c r="J79" s="7"/>
      <c r="K79" s="6">
        <v>5</v>
      </c>
      <c r="L79" s="7">
        <v>15</v>
      </c>
      <c r="M79" s="6">
        <v>15</v>
      </c>
      <c r="N79" s="7">
        <v>5</v>
      </c>
      <c r="O79" s="6">
        <v>30</v>
      </c>
      <c r="P79" s="7">
        <v>85</v>
      </c>
      <c r="Q79" s="6">
        <v>70</v>
      </c>
      <c r="R79" s="7">
        <v>80</v>
      </c>
      <c r="S79" s="6">
        <v>70</v>
      </c>
      <c r="T79" s="7">
        <v>60</v>
      </c>
      <c r="U79" s="6">
        <v>90</v>
      </c>
      <c r="V79" s="7">
        <v>85</v>
      </c>
      <c r="W79" s="6">
        <v>45</v>
      </c>
      <c r="X79" s="7">
        <v>30</v>
      </c>
      <c r="Y79" s="6"/>
      <c r="Z79" s="7">
        <v>15</v>
      </c>
      <c r="AA79" s="1" t="s">
        <v>25</v>
      </c>
      <c r="AB79" s="15">
        <v>142</v>
      </c>
    </row>
    <row r="80" spans="1:28" ht="12.75">
      <c r="A80" s="3" t="s">
        <v>9</v>
      </c>
      <c r="B80" s="7"/>
      <c r="C80" s="6">
        <v>2</v>
      </c>
      <c r="D80" s="7">
        <v>2</v>
      </c>
      <c r="E80" s="6">
        <v>5</v>
      </c>
      <c r="F80" s="7">
        <v>3</v>
      </c>
      <c r="G80" s="6">
        <v>4</v>
      </c>
      <c r="H80" s="7"/>
      <c r="I80" s="6">
        <v>15</v>
      </c>
      <c r="J80" s="7">
        <v>10</v>
      </c>
      <c r="K80" s="6">
        <v>10</v>
      </c>
      <c r="L80" s="7">
        <v>2</v>
      </c>
      <c r="M80" s="6"/>
      <c r="N80" s="7"/>
      <c r="O80" s="6"/>
      <c r="P80" s="7"/>
      <c r="Q80" s="6"/>
      <c r="R80" s="7">
        <v>5</v>
      </c>
      <c r="S80" s="6">
        <v>3</v>
      </c>
      <c r="T80" s="7"/>
      <c r="U80" s="6"/>
      <c r="V80" s="7">
        <v>7</v>
      </c>
      <c r="W80" s="6">
        <v>50</v>
      </c>
      <c r="X80" s="7">
        <v>40</v>
      </c>
      <c r="Y80" s="6">
        <v>35</v>
      </c>
      <c r="Z80" s="7">
        <v>10</v>
      </c>
      <c r="AA80" s="1" t="s">
        <v>26</v>
      </c>
      <c r="AB80" s="15">
        <v>260</v>
      </c>
    </row>
    <row r="81" spans="1:28" ht="12.75">
      <c r="A81" s="3" t="s">
        <v>16</v>
      </c>
      <c r="B81" s="7"/>
      <c r="C81" s="6"/>
      <c r="D81" s="7"/>
      <c r="E81" s="6"/>
      <c r="F81" s="7"/>
      <c r="G81" s="6"/>
      <c r="H81" s="7"/>
      <c r="I81" s="6"/>
      <c r="J81" s="7"/>
      <c r="K81" s="6"/>
      <c r="L81" s="7"/>
      <c r="M81" s="6"/>
      <c r="N81" s="7"/>
      <c r="O81" s="6"/>
      <c r="P81" s="7"/>
      <c r="Q81" s="6"/>
      <c r="R81" s="7"/>
      <c r="S81" s="6"/>
      <c r="T81" s="7"/>
      <c r="U81" s="6"/>
      <c r="V81" s="7"/>
      <c r="W81" s="6"/>
      <c r="X81" s="7"/>
      <c r="Y81" s="6"/>
      <c r="Z81" s="7"/>
      <c r="AA81" s="1" t="s">
        <v>27</v>
      </c>
      <c r="AB81" s="15">
        <v>327</v>
      </c>
    </row>
    <row r="82" spans="1:28" ht="12.75">
      <c r="A82" s="3" t="s">
        <v>10</v>
      </c>
      <c r="B82" s="7"/>
      <c r="C82" s="6"/>
      <c r="D82" s="7"/>
      <c r="E82" s="6"/>
      <c r="F82" s="7"/>
      <c r="G82" s="6"/>
      <c r="H82" s="7"/>
      <c r="I82" s="6"/>
      <c r="J82" s="7"/>
      <c r="K82" s="6"/>
      <c r="L82" s="7"/>
      <c r="M82" s="6"/>
      <c r="N82" s="7">
        <v>5</v>
      </c>
      <c r="O82" s="6"/>
      <c r="P82" s="7"/>
      <c r="Q82" s="6"/>
      <c r="R82" s="7"/>
      <c r="S82" s="6"/>
      <c r="T82" s="7"/>
      <c r="U82" s="6"/>
      <c r="V82" s="7"/>
      <c r="W82" s="6"/>
      <c r="X82" s="7"/>
      <c r="Y82" s="6"/>
      <c r="Z82" s="7"/>
      <c r="AA82" s="1" t="s">
        <v>25</v>
      </c>
      <c r="AB82" s="15">
        <v>149</v>
      </c>
    </row>
    <row r="83" spans="1:28" ht="12.75">
      <c r="A83" s="3" t="s">
        <v>17</v>
      </c>
      <c r="B83" s="7">
        <v>1</v>
      </c>
      <c r="C83" s="6"/>
      <c r="D83" s="7"/>
      <c r="E83" s="6"/>
      <c r="F83" s="7"/>
      <c r="G83" s="6"/>
      <c r="H83" s="7"/>
      <c r="I83" s="6"/>
      <c r="J83" s="7"/>
      <c r="K83" s="6"/>
      <c r="L83" s="7"/>
      <c r="M83" s="6"/>
      <c r="N83" s="7"/>
      <c r="O83" s="6"/>
      <c r="P83" s="7"/>
      <c r="Q83" s="6"/>
      <c r="R83" s="7"/>
      <c r="S83" s="6"/>
      <c r="T83" s="7"/>
      <c r="U83" s="6"/>
      <c r="V83" s="7"/>
      <c r="W83" s="6"/>
      <c r="X83" s="7"/>
      <c r="Y83" s="6">
        <v>5</v>
      </c>
      <c r="Z83" s="7">
        <v>3</v>
      </c>
      <c r="AA83" s="1" t="s">
        <v>26</v>
      </c>
      <c r="AB83" s="15">
        <v>270</v>
      </c>
    </row>
    <row r="84" spans="1:28" ht="12.75">
      <c r="A84" s="5" t="s">
        <v>18</v>
      </c>
      <c r="B84" s="7"/>
      <c r="C84" s="6"/>
      <c r="D84" s="7"/>
      <c r="E84" s="6"/>
      <c r="F84" s="7">
        <v>2</v>
      </c>
      <c r="G84" s="6"/>
      <c r="H84" s="7">
        <v>3</v>
      </c>
      <c r="I84" s="6">
        <v>5</v>
      </c>
      <c r="J84" s="7">
        <v>20</v>
      </c>
      <c r="K84" s="6"/>
      <c r="L84" s="7">
        <v>3</v>
      </c>
      <c r="M84" s="6">
        <v>5</v>
      </c>
      <c r="N84" s="7">
        <v>2</v>
      </c>
      <c r="O84" s="6">
        <v>15</v>
      </c>
      <c r="P84" s="7"/>
      <c r="Q84" s="6"/>
      <c r="R84" s="7">
        <v>5</v>
      </c>
      <c r="S84" s="6">
        <v>3</v>
      </c>
      <c r="T84" s="7">
        <v>5</v>
      </c>
      <c r="U84" s="6">
        <v>4</v>
      </c>
      <c r="V84" s="7">
        <v>3</v>
      </c>
      <c r="W84" s="6"/>
      <c r="X84" s="7"/>
      <c r="Y84" s="6"/>
      <c r="Z84" s="7"/>
      <c r="AA84" s="1" t="s">
        <v>26</v>
      </c>
      <c r="AB84" s="15">
        <v>274</v>
      </c>
    </row>
    <row r="85" spans="1:28" ht="12.75">
      <c r="A85" s="3" t="s">
        <v>12</v>
      </c>
      <c r="B85" s="7"/>
      <c r="C85" s="6"/>
      <c r="D85" s="7"/>
      <c r="E85" s="6"/>
      <c r="F85" s="7"/>
      <c r="G85" s="6"/>
      <c r="H85" s="7"/>
      <c r="I85" s="6"/>
      <c r="J85" s="7"/>
      <c r="K85" s="6"/>
      <c r="L85" s="7"/>
      <c r="M85" s="6"/>
      <c r="N85" s="7"/>
      <c r="O85" s="6"/>
      <c r="P85" s="7"/>
      <c r="Q85" s="6"/>
      <c r="R85" s="7"/>
      <c r="S85" s="6"/>
      <c r="T85" s="7"/>
      <c r="U85" s="6"/>
      <c r="V85" s="7"/>
      <c r="W85" s="6"/>
      <c r="X85" s="7"/>
      <c r="Y85" s="6"/>
      <c r="Z85" s="7"/>
      <c r="AA85" s="1" t="s">
        <v>26</v>
      </c>
      <c r="AB85" s="15">
        <v>275</v>
      </c>
    </row>
    <row r="86" spans="2:26" ht="12.75">
      <c r="B86" s="7">
        <v>76</v>
      </c>
      <c r="C86" s="7">
        <v>77</v>
      </c>
      <c r="D86" s="7">
        <v>78</v>
      </c>
      <c r="E86" s="7">
        <v>79</v>
      </c>
      <c r="F86" s="7">
        <v>80</v>
      </c>
      <c r="G86" s="7">
        <v>81</v>
      </c>
      <c r="H86" s="7">
        <v>82</v>
      </c>
      <c r="I86" s="7">
        <v>83</v>
      </c>
      <c r="J86" s="7">
        <v>84</v>
      </c>
      <c r="K86" s="7">
        <v>85</v>
      </c>
      <c r="L86" s="7">
        <v>86</v>
      </c>
      <c r="M86" s="7">
        <v>87</v>
      </c>
      <c r="N86" s="7">
        <v>88</v>
      </c>
      <c r="O86" s="7">
        <v>89</v>
      </c>
      <c r="P86" s="7">
        <v>90</v>
      </c>
      <c r="Q86" s="7">
        <v>91</v>
      </c>
      <c r="R86" s="7">
        <v>92</v>
      </c>
      <c r="S86" s="7">
        <v>93</v>
      </c>
      <c r="T86" s="7">
        <v>94</v>
      </c>
      <c r="U86" s="7">
        <v>95</v>
      </c>
      <c r="V86" s="7">
        <v>96</v>
      </c>
      <c r="W86" s="7">
        <v>97</v>
      </c>
      <c r="X86" s="7">
        <v>98</v>
      </c>
      <c r="Y86" s="7">
        <v>99</v>
      </c>
      <c r="Z86" s="7">
        <v>100</v>
      </c>
    </row>
  </sheetData>
  <mergeCells count="13">
    <mergeCell ref="A68:A69"/>
    <mergeCell ref="B68:Z68"/>
    <mergeCell ref="A49:A50"/>
    <mergeCell ref="B49:Z49"/>
    <mergeCell ref="B10:Z10"/>
    <mergeCell ref="A11:A12"/>
    <mergeCell ref="B11:Z11"/>
    <mergeCell ref="A30:A31"/>
    <mergeCell ref="B30:Z30"/>
    <mergeCell ref="A1:Z3"/>
    <mergeCell ref="A4:Z6"/>
    <mergeCell ref="A7:A9"/>
    <mergeCell ref="B7:Z9"/>
  </mergeCells>
  <printOptions horizontalCentered="1"/>
  <pageMargins left="0.25" right="0.25" top="0.55" bottom="0.15" header="0.4" footer="0"/>
  <pageSetup fitToHeight="1" fitToWidth="1" horizontalDpi="600" verticalDpi="600" orientation="landscape" scale="80" r:id="rId1"/>
  <headerFooter alignWithMargins="0">
    <oddHeader>&amp;C&amp;"Arial,Bold"COVER DATA SHEET - INVASIVE SPECIES PROJECT - LONG FORM [form revised: 17 Aug 2004]</oddHeader>
  </headerFooter>
  <rowBreaks count="3" manualBreakCount="3">
    <brk id="29" max="255" man="1"/>
    <brk id="48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6.00390625" style="0" bestFit="1" customWidth="1"/>
    <col min="2" max="17" width="12.7109375" style="0" customWidth="1"/>
    <col min="18" max="18" width="9.00390625" style="0" customWidth="1"/>
  </cols>
  <sheetData>
    <row r="1" spans="1:19" ht="45">
      <c r="A1" s="16" t="s">
        <v>28</v>
      </c>
      <c r="B1" s="10" t="s">
        <v>1</v>
      </c>
      <c r="C1" s="10" t="s">
        <v>20</v>
      </c>
      <c r="D1" s="10" t="s">
        <v>2</v>
      </c>
      <c r="E1" s="10" t="s">
        <v>3</v>
      </c>
      <c r="F1" s="10" t="s">
        <v>10</v>
      </c>
      <c r="G1" s="10" t="s">
        <v>29</v>
      </c>
      <c r="H1" s="10" t="s">
        <v>30</v>
      </c>
      <c r="I1" s="10" t="s">
        <v>22</v>
      </c>
      <c r="J1" s="10" t="s">
        <v>31</v>
      </c>
      <c r="K1" s="10" t="s">
        <v>15</v>
      </c>
      <c r="L1" s="10" t="s">
        <v>11</v>
      </c>
      <c r="M1" s="10" t="s">
        <v>9</v>
      </c>
      <c r="N1" s="10" t="s">
        <v>17</v>
      </c>
      <c r="O1" s="10" t="s">
        <v>32</v>
      </c>
      <c r="P1" s="10" t="s">
        <v>12</v>
      </c>
      <c r="Q1" s="10" t="s">
        <v>33</v>
      </c>
      <c r="R1" s="10" t="s">
        <v>52</v>
      </c>
      <c r="S1" s="10" t="s">
        <v>53</v>
      </c>
    </row>
    <row r="2" spans="2:18" ht="12.75">
      <c r="B2" s="10">
        <v>104</v>
      </c>
      <c r="C2" s="10">
        <v>121</v>
      </c>
      <c r="D2" s="10">
        <v>134</v>
      </c>
      <c r="E2" s="10">
        <v>142</v>
      </c>
      <c r="F2" s="10">
        <v>149</v>
      </c>
      <c r="G2" s="10">
        <v>215</v>
      </c>
      <c r="H2" s="10">
        <v>219</v>
      </c>
      <c r="I2" s="10">
        <v>220</v>
      </c>
      <c r="J2" s="10">
        <v>244</v>
      </c>
      <c r="K2" s="10">
        <v>247</v>
      </c>
      <c r="L2" s="10">
        <v>252</v>
      </c>
      <c r="M2" s="10">
        <v>260</v>
      </c>
      <c r="N2" s="10">
        <v>270</v>
      </c>
      <c r="O2" s="10">
        <v>274</v>
      </c>
      <c r="P2" s="10">
        <v>275</v>
      </c>
      <c r="Q2" s="10">
        <v>327</v>
      </c>
      <c r="R2" s="11"/>
    </row>
    <row r="3" spans="2:18" ht="12.75">
      <c r="B3" s="10" t="s">
        <v>25</v>
      </c>
      <c r="C3" s="10" t="s">
        <v>25</v>
      </c>
      <c r="D3" s="10" t="s">
        <v>25</v>
      </c>
      <c r="E3" s="10" t="s">
        <v>25</v>
      </c>
      <c r="F3" s="10" t="s">
        <v>25</v>
      </c>
      <c r="G3" s="10" t="s">
        <v>26</v>
      </c>
      <c r="H3" s="10" t="s">
        <v>26</v>
      </c>
      <c r="I3" s="10" t="s">
        <v>26</v>
      </c>
      <c r="J3" s="10" t="s">
        <v>26</v>
      </c>
      <c r="K3" s="10" t="s">
        <v>26</v>
      </c>
      <c r="L3" s="10" t="s">
        <v>26</v>
      </c>
      <c r="M3" s="10" t="s">
        <v>26</v>
      </c>
      <c r="N3" s="10" t="s">
        <v>26</v>
      </c>
      <c r="O3" s="10" t="s">
        <v>26</v>
      </c>
      <c r="P3" s="10" t="s">
        <v>26</v>
      </c>
      <c r="Q3" s="10" t="s">
        <v>27</v>
      </c>
      <c r="R3" s="11"/>
    </row>
    <row r="4" spans="1:19" ht="12.75">
      <c r="A4">
        <v>1</v>
      </c>
      <c r="G4">
        <v>40</v>
      </c>
      <c r="R4">
        <f>SUM(B4:Q4)</f>
        <v>40</v>
      </c>
      <c r="S4">
        <f>100-R4</f>
        <v>60</v>
      </c>
    </row>
    <row r="5" spans="1:19" ht="12.75">
      <c r="A5">
        <v>2</v>
      </c>
      <c r="G5">
        <v>75</v>
      </c>
      <c r="R5">
        <f aca="true" t="shared" si="0" ref="R5:R68">SUM(B5:Q5)</f>
        <v>75</v>
      </c>
      <c r="S5">
        <f aca="true" t="shared" si="1" ref="S5:S68">100-R5</f>
        <v>25</v>
      </c>
    </row>
    <row r="6" spans="1:19" ht="12.75">
      <c r="A6">
        <v>3</v>
      </c>
      <c r="D6">
        <v>40</v>
      </c>
      <c r="G6">
        <v>35</v>
      </c>
      <c r="R6">
        <f t="shared" si="0"/>
        <v>75</v>
      </c>
      <c r="S6">
        <f t="shared" si="1"/>
        <v>25</v>
      </c>
    </row>
    <row r="7" spans="1:19" ht="12.75">
      <c r="A7">
        <v>4</v>
      </c>
      <c r="D7">
        <v>3</v>
      </c>
      <c r="G7">
        <v>95</v>
      </c>
      <c r="R7">
        <f t="shared" si="0"/>
        <v>98</v>
      </c>
      <c r="S7">
        <f t="shared" si="1"/>
        <v>2</v>
      </c>
    </row>
    <row r="8" spans="1:19" ht="12.75">
      <c r="A8">
        <v>5</v>
      </c>
      <c r="D8">
        <v>55</v>
      </c>
      <c r="G8">
        <v>35</v>
      </c>
      <c r="Q8">
        <v>10</v>
      </c>
      <c r="R8">
        <f t="shared" si="0"/>
        <v>100</v>
      </c>
      <c r="S8">
        <f t="shared" si="1"/>
        <v>0</v>
      </c>
    </row>
    <row r="9" spans="1:19" ht="12.75">
      <c r="A9">
        <v>6</v>
      </c>
      <c r="D9">
        <v>95</v>
      </c>
      <c r="G9">
        <v>5</v>
      </c>
      <c r="R9">
        <f t="shared" si="0"/>
        <v>100</v>
      </c>
      <c r="S9">
        <f t="shared" si="1"/>
        <v>0</v>
      </c>
    </row>
    <row r="10" spans="1:19" ht="12.75">
      <c r="A10">
        <v>7</v>
      </c>
      <c r="D10">
        <v>30</v>
      </c>
      <c r="E10">
        <v>2</v>
      </c>
      <c r="F10">
        <v>2</v>
      </c>
      <c r="G10">
        <v>60</v>
      </c>
      <c r="R10">
        <f t="shared" si="0"/>
        <v>94</v>
      </c>
      <c r="S10">
        <f t="shared" si="1"/>
        <v>6</v>
      </c>
    </row>
    <row r="11" spans="1:19" ht="12.75">
      <c r="A11">
        <v>8</v>
      </c>
      <c r="D11">
        <v>90</v>
      </c>
      <c r="E11">
        <v>1</v>
      </c>
      <c r="F11">
        <v>2</v>
      </c>
      <c r="G11">
        <v>7</v>
      </c>
      <c r="R11">
        <f t="shared" si="0"/>
        <v>100</v>
      </c>
      <c r="S11">
        <f t="shared" si="1"/>
        <v>0</v>
      </c>
    </row>
    <row r="12" spans="1:19" ht="12.75">
      <c r="A12">
        <v>9</v>
      </c>
      <c r="D12">
        <v>80</v>
      </c>
      <c r="E12">
        <v>5</v>
      </c>
      <c r="G12">
        <v>5</v>
      </c>
      <c r="Q12">
        <v>10</v>
      </c>
      <c r="R12">
        <f t="shared" si="0"/>
        <v>100</v>
      </c>
      <c r="S12">
        <f t="shared" si="1"/>
        <v>0</v>
      </c>
    </row>
    <row r="13" spans="1:19" ht="12.75">
      <c r="A13">
        <v>10</v>
      </c>
      <c r="D13">
        <v>3</v>
      </c>
      <c r="E13">
        <v>60</v>
      </c>
      <c r="M13">
        <v>2</v>
      </c>
      <c r="Q13">
        <v>25</v>
      </c>
      <c r="R13">
        <f t="shared" si="0"/>
        <v>90</v>
      </c>
      <c r="S13">
        <f t="shared" si="1"/>
        <v>10</v>
      </c>
    </row>
    <row r="14" spans="1:19" ht="12.75">
      <c r="A14">
        <v>11</v>
      </c>
      <c r="E14">
        <v>3</v>
      </c>
      <c r="M14">
        <v>97</v>
      </c>
      <c r="R14">
        <f t="shared" si="0"/>
        <v>100</v>
      </c>
      <c r="S14">
        <f t="shared" si="1"/>
        <v>0</v>
      </c>
    </row>
    <row r="15" spans="1:19" ht="12.75">
      <c r="A15">
        <v>12</v>
      </c>
      <c r="E15">
        <v>20</v>
      </c>
      <c r="M15">
        <v>80</v>
      </c>
      <c r="R15">
        <f t="shared" si="0"/>
        <v>100</v>
      </c>
      <c r="S15">
        <f t="shared" si="1"/>
        <v>0</v>
      </c>
    </row>
    <row r="16" spans="1:19" ht="12.75">
      <c r="A16">
        <v>13</v>
      </c>
      <c r="E16">
        <v>5</v>
      </c>
      <c r="I16">
        <v>10</v>
      </c>
      <c r="M16">
        <v>85</v>
      </c>
      <c r="R16">
        <f t="shared" si="0"/>
        <v>100</v>
      </c>
      <c r="S16">
        <f t="shared" si="1"/>
        <v>0</v>
      </c>
    </row>
    <row r="17" spans="1:19" ht="12.75">
      <c r="A17">
        <v>14</v>
      </c>
      <c r="E17">
        <v>15</v>
      </c>
      <c r="I17">
        <v>10</v>
      </c>
      <c r="M17">
        <v>75</v>
      </c>
      <c r="R17">
        <f t="shared" si="0"/>
        <v>100</v>
      </c>
      <c r="S17">
        <f t="shared" si="1"/>
        <v>0</v>
      </c>
    </row>
    <row r="18" spans="1:19" ht="12.75">
      <c r="A18">
        <v>15</v>
      </c>
      <c r="E18">
        <v>20</v>
      </c>
      <c r="F18">
        <v>2</v>
      </c>
      <c r="M18">
        <v>76</v>
      </c>
      <c r="R18">
        <f t="shared" si="0"/>
        <v>98</v>
      </c>
      <c r="S18">
        <f t="shared" si="1"/>
        <v>2</v>
      </c>
    </row>
    <row r="19" spans="1:19" ht="12.75">
      <c r="A19">
        <v>16</v>
      </c>
      <c r="E19">
        <v>15</v>
      </c>
      <c r="F19">
        <v>5</v>
      </c>
      <c r="M19">
        <v>55</v>
      </c>
      <c r="R19">
        <f t="shared" si="0"/>
        <v>75</v>
      </c>
      <c r="S19">
        <f t="shared" si="1"/>
        <v>25</v>
      </c>
    </row>
    <row r="20" spans="1:19" ht="12.75">
      <c r="A20">
        <v>17</v>
      </c>
      <c r="E20">
        <v>30</v>
      </c>
      <c r="F20">
        <v>1</v>
      </c>
      <c r="M20">
        <v>15</v>
      </c>
      <c r="R20">
        <f t="shared" si="0"/>
        <v>46</v>
      </c>
      <c r="S20">
        <f t="shared" si="1"/>
        <v>54</v>
      </c>
    </row>
    <row r="21" spans="1:19" ht="12.75">
      <c r="A21">
        <v>18</v>
      </c>
      <c r="E21">
        <v>50</v>
      </c>
      <c r="I21">
        <v>5</v>
      </c>
      <c r="M21">
        <v>1</v>
      </c>
      <c r="R21">
        <f t="shared" si="0"/>
        <v>56</v>
      </c>
      <c r="S21">
        <f t="shared" si="1"/>
        <v>44</v>
      </c>
    </row>
    <row r="22" spans="1:19" ht="12.75">
      <c r="A22">
        <v>19</v>
      </c>
      <c r="E22">
        <v>20</v>
      </c>
      <c r="F22">
        <v>1</v>
      </c>
      <c r="M22">
        <v>5</v>
      </c>
      <c r="R22">
        <f t="shared" si="0"/>
        <v>26</v>
      </c>
      <c r="S22">
        <f t="shared" si="1"/>
        <v>74</v>
      </c>
    </row>
    <row r="23" spans="1:19" ht="12.75">
      <c r="A23">
        <v>20</v>
      </c>
      <c r="E23">
        <v>20</v>
      </c>
      <c r="M23">
        <v>10</v>
      </c>
      <c r="R23">
        <f t="shared" si="0"/>
        <v>30</v>
      </c>
      <c r="S23">
        <f t="shared" si="1"/>
        <v>70</v>
      </c>
    </row>
    <row r="24" spans="1:19" ht="12.75">
      <c r="A24">
        <v>21</v>
      </c>
      <c r="E24">
        <v>65</v>
      </c>
      <c r="M24">
        <v>5</v>
      </c>
      <c r="R24">
        <f t="shared" si="0"/>
        <v>70</v>
      </c>
      <c r="S24">
        <f t="shared" si="1"/>
        <v>30</v>
      </c>
    </row>
    <row r="25" spans="1:19" ht="12.75">
      <c r="A25">
        <v>22</v>
      </c>
      <c r="E25">
        <v>40</v>
      </c>
      <c r="F25">
        <v>1</v>
      </c>
      <c r="M25">
        <v>2</v>
      </c>
      <c r="R25">
        <f t="shared" si="0"/>
        <v>43</v>
      </c>
      <c r="S25">
        <f t="shared" si="1"/>
        <v>57</v>
      </c>
    </row>
    <row r="26" spans="1:19" ht="12.75">
      <c r="A26">
        <v>23</v>
      </c>
      <c r="E26">
        <v>60</v>
      </c>
      <c r="M26">
        <v>5</v>
      </c>
      <c r="R26">
        <f t="shared" si="0"/>
        <v>65</v>
      </c>
      <c r="S26">
        <f t="shared" si="1"/>
        <v>35</v>
      </c>
    </row>
    <row r="27" spans="1:19" ht="12.75">
      <c r="A27">
        <v>24</v>
      </c>
      <c r="E27">
        <v>30</v>
      </c>
      <c r="M27">
        <v>5</v>
      </c>
      <c r="R27">
        <f t="shared" si="0"/>
        <v>35</v>
      </c>
      <c r="S27">
        <f t="shared" si="1"/>
        <v>65</v>
      </c>
    </row>
    <row r="28" spans="1:19" ht="12.75">
      <c r="A28">
        <v>25</v>
      </c>
      <c r="C28">
        <v>5</v>
      </c>
      <c r="E28">
        <v>30</v>
      </c>
      <c r="H28">
        <v>1</v>
      </c>
      <c r="M28">
        <v>2</v>
      </c>
      <c r="R28">
        <f t="shared" si="0"/>
        <v>38</v>
      </c>
      <c r="S28">
        <f t="shared" si="1"/>
        <v>62</v>
      </c>
    </row>
    <row r="29" spans="1:19" ht="12.75">
      <c r="A29">
        <v>26</v>
      </c>
      <c r="C29">
        <v>15</v>
      </c>
      <c r="E29">
        <v>84</v>
      </c>
      <c r="H29">
        <v>1</v>
      </c>
      <c r="R29">
        <f t="shared" si="0"/>
        <v>100</v>
      </c>
      <c r="S29">
        <f t="shared" si="1"/>
        <v>0</v>
      </c>
    </row>
    <row r="30" spans="1:19" ht="12.75">
      <c r="A30">
        <v>27</v>
      </c>
      <c r="C30">
        <v>15</v>
      </c>
      <c r="E30">
        <v>80</v>
      </c>
      <c r="M30">
        <v>1</v>
      </c>
      <c r="R30">
        <f t="shared" si="0"/>
        <v>96</v>
      </c>
      <c r="S30">
        <f t="shared" si="1"/>
        <v>4</v>
      </c>
    </row>
    <row r="31" spans="1:19" ht="12.75">
      <c r="A31">
        <v>28</v>
      </c>
      <c r="E31">
        <v>75</v>
      </c>
      <c r="H31">
        <v>20</v>
      </c>
      <c r="R31">
        <f t="shared" si="0"/>
        <v>95</v>
      </c>
      <c r="S31">
        <f t="shared" si="1"/>
        <v>5</v>
      </c>
    </row>
    <row r="32" spans="1:19" ht="12.75">
      <c r="A32">
        <v>29</v>
      </c>
      <c r="C32">
        <v>5</v>
      </c>
      <c r="E32">
        <v>45</v>
      </c>
      <c r="R32">
        <f t="shared" si="0"/>
        <v>50</v>
      </c>
      <c r="S32">
        <f t="shared" si="1"/>
        <v>50</v>
      </c>
    </row>
    <row r="33" spans="1:19" ht="12.75">
      <c r="A33">
        <v>30</v>
      </c>
      <c r="C33">
        <v>20</v>
      </c>
      <c r="E33">
        <v>80</v>
      </c>
      <c r="R33">
        <f t="shared" si="0"/>
        <v>100</v>
      </c>
      <c r="S33">
        <f t="shared" si="1"/>
        <v>0</v>
      </c>
    </row>
    <row r="34" spans="1:19" ht="12.75">
      <c r="A34">
        <v>31</v>
      </c>
      <c r="C34">
        <v>70</v>
      </c>
      <c r="E34">
        <v>25</v>
      </c>
      <c r="R34">
        <f t="shared" si="0"/>
        <v>95</v>
      </c>
      <c r="S34">
        <f t="shared" si="1"/>
        <v>5</v>
      </c>
    </row>
    <row r="35" spans="1:19" ht="12.75">
      <c r="A35">
        <v>32</v>
      </c>
      <c r="C35">
        <v>70</v>
      </c>
      <c r="E35">
        <v>30</v>
      </c>
      <c r="R35">
        <f t="shared" si="0"/>
        <v>100</v>
      </c>
      <c r="S35">
        <f t="shared" si="1"/>
        <v>0</v>
      </c>
    </row>
    <row r="36" spans="1:19" ht="12.75">
      <c r="A36">
        <v>33</v>
      </c>
      <c r="C36">
        <v>20</v>
      </c>
      <c r="E36">
        <v>80</v>
      </c>
      <c r="R36">
        <f t="shared" si="0"/>
        <v>100</v>
      </c>
      <c r="S36">
        <f t="shared" si="1"/>
        <v>0</v>
      </c>
    </row>
    <row r="37" spans="1:19" ht="12.75">
      <c r="A37">
        <v>34</v>
      </c>
      <c r="C37">
        <v>20</v>
      </c>
      <c r="E37">
        <v>50</v>
      </c>
      <c r="R37">
        <f t="shared" si="0"/>
        <v>70</v>
      </c>
      <c r="S37">
        <f t="shared" si="1"/>
        <v>30</v>
      </c>
    </row>
    <row r="38" spans="1:19" ht="12.75">
      <c r="A38">
        <v>35</v>
      </c>
      <c r="C38">
        <v>5</v>
      </c>
      <c r="E38">
        <v>85</v>
      </c>
      <c r="R38">
        <f t="shared" si="0"/>
        <v>90</v>
      </c>
      <c r="S38">
        <f t="shared" si="1"/>
        <v>10</v>
      </c>
    </row>
    <row r="39" spans="1:19" ht="12.75">
      <c r="A39">
        <v>36</v>
      </c>
      <c r="C39">
        <v>10</v>
      </c>
      <c r="E39">
        <v>80</v>
      </c>
      <c r="O39">
        <v>5</v>
      </c>
      <c r="R39">
        <f t="shared" si="0"/>
        <v>95</v>
      </c>
      <c r="S39">
        <f t="shared" si="1"/>
        <v>5</v>
      </c>
    </row>
    <row r="40" spans="1:19" ht="12.75">
      <c r="A40">
        <v>37</v>
      </c>
      <c r="C40">
        <v>10</v>
      </c>
      <c r="E40">
        <v>85</v>
      </c>
      <c r="R40">
        <f t="shared" si="0"/>
        <v>95</v>
      </c>
      <c r="S40">
        <f t="shared" si="1"/>
        <v>5</v>
      </c>
    </row>
    <row r="41" spans="1:19" ht="12.75">
      <c r="A41">
        <v>38</v>
      </c>
      <c r="E41">
        <v>50</v>
      </c>
      <c r="M41">
        <v>5</v>
      </c>
      <c r="O41">
        <v>2</v>
      </c>
      <c r="R41">
        <f t="shared" si="0"/>
        <v>57</v>
      </c>
      <c r="S41">
        <f t="shared" si="1"/>
        <v>43</v>
      </c>
    </row>
    <row r="42" spans="1:19" ht="12.75">
      <c r="A42">
        <v>39</v>
      </c>
      <c r="C42">
        <v>20</v>
      </c>
      <c r="E42">
        <v>60</v>
      </c>
      <c r="O42">
        <v>2</v>
      </c>
      <c r="R42">
        <f t="shared" si="0"/>
        <v>82</v>
      </c>
      <c r="S42">
        <f t="shared" si="1"/>
        <v>18</v>
      </c>
    </row>
    <row r="43" spans="1:19" ht="12.75">
      <c r="A43">
        <v>40</v>
      </c>
      <c r="C43">
        <v>5</v>
      </c>
      <c r="E43">
        <v>25</v>
      </c>
      <c r="M43">
        <v>25</v>
      </c>
      <c r="O43">
        <v>2</v>
      </c>
      <c r="R43">
        <f t="shared" si="0"/>
        <v>57</v>
      </c>
      <c r="S43">
        <f t="shared" si="1"/>
        <v>43</v>
      </c>
    </row>
    <row r="44" spans="1:19" ht="12.75">
      <c r="A44">
        <v>41</v>
      </c>
      <c r="C44">
        <v>5</v>
      </c>
      <c r="E44">
        <v>35</v>
      </c>
      <c r="M44">
        <v>20</v>
      </c>
      <c r="R44">
        <f t="shared" si="0"/>
        <v>60</v>
      </c>
      <c r="S44">
        <f t="shared" si="1"/>
        <v>40</v>
      </c>
    </row>
    <row r="45" spans="1:19" ht="12.75">
      <c r="A45">
        <v>42</v>
      </c>
      <c r="E45">
        <v>60</v>
      </c>
      <c r="M45">
        <v>20</v>
      </c>
      <c r="R45">
        <f t="shared" si="0"/>
        <v>80</v>
      </c>
      <c r="S45">
        <f t="shared" si="1"/>
        <v>20</v>
      </c>
    </row>
    <row r="46" spans="1:19" ht="12.75">
      <c r="A46">
        <v>43</v>
      </c>
      <c r="E46">
        <v>35</v>
      </c>
      <c r="R46">
        <f t="shared" si="0"/>
        <v>35</v>
      </c>
      <c r="S46">
        <f t="shared" si="1"/>
        <v>65</v>
      </c>
    </row>
    <row r="47" spans="1:19" ht="12.75">
      <c r="A47">
        <v>44</v>
      </c>
      <c r="E47">
        <v>50</v>
      </c>
      <c r="M47">
        <v>3</v>
      </c>
      <c r="O47">
        <v>2</v>
      </c>
      <c r="R47">
        <f t="shared" si="0"/>
        <v>55</v>
      </c>
      <c r="S47">
        <f t="shared" si="1"/>
        <v>45</v>
      </c>
    </row>
    <row r="48" spans="1:19" ht="12.75">
      <c r="A48">
        <v>45</v>
      </c>
      <c r="E48">
        <v>15</v>
      </c>
      <c r="M48">
        <v>30</v>
      </c>
      <c r="O48">
        <v>2</v>
      </c>
      <c r="R48">
        <f t="shared" si="0"/>
        <v>47</v>
      </c>
      <c r="S48">
        <f t="shared" si="1"/>
        <v>53</v>
      </c>
    </row>
    <row r="49" spans="1:19" ht="12.75">
      <c r="A49">
        <v>46</v>
      </c>
      <c r="E49">
        <v>15</v>
      </c>
      <c r="M49">
        <v>30</v>
      </c>
      <c r="R49">
        <f t="shared" si="0"/>
        <v>45</v>
      </c>
      <c r="S49">
        <f t="shared" si="1"/>
        <v>55</v>
      </c>
    </row>
    <row r="50" spans="1:19" ht="12.75">
      <c r="A50">
        <v>47</v>
      </c>
      <c r="C50">
        <v>5</v>
      </c>
      <c r="M50">
        <v>5</v>
      </c>
      <c r="R50">
        <f t="shared" si="0"/>
        <v>10</v>
      </c>
      <c r="S50">
        <f t="shared" si="1"/>
        <v>90</v>
      </c>
    </row>
    <row r="51" spans="1:19" ht="12.75">
      <c r="A51">
        <v>48</v>
      </c>
      <c r="E51">
        <v>3</v>
      </c>
      <c r="K51">
        <v>5</v>
      </c>
      <c r="R51">
        <f t="shared" si="0"/>
        <v>8</v>
      </c>
      <c r="S51">
        <f t="shared" si="1"/>
        <v>92</v>
      </c>
    </row>
    <row r="52" spans="1:19" ht="12.75">
      <c r="A52">
        <v>49</v>
      </c>
      <c r="E52">
        <v>30</v>
      </c>
      <c r="R52">
        <f t="shared" si="0"/>
        <v>30</v>
      </c>
      <c r="S52">
        <f t="shared" si="1"/>
        <v>70</v>
      </c>
    </row>
    <row r="53" spans="1:19" ht="12.75">
      <c r="A53">
        <v>50</v>
      </c>
      <c r="E53">
        <v>25</v>
      </c>
      <c r="H53">
        <v>1</v>
      </c>
      <c r="R53">
        <f t="shared" si="0"/>
        <v>26</v>
      </c>
      <c r="S53">
        <f t="shared" si="1"/>
        <v>74</v>
      </c>
    </row>
    <row r="54" spans="1:19" ht="12.75">
      <c r="A54">
        <v>51</v>
      </c>
      <c r="E54">
        <v>10</v>
      </c>
      <c r="L54">
        <v>10</v>
      </c>
      <c r="R54">
        <f t="shared" si="0"/>
        <v>20</v>
      </c>
      <c r="S54">
        <f t="shared" si="1"/>
        <v>80</v>
      </c>
    </row>
    <row r="55" spans="1:19" ht="12.75">
      <c r="A55">
        <v>52</v>
      </c>
      <c r="J55">
        <v>5</v>
      </c>
      <c r="R55">
        <f t="shared" si="0"/>
        <v>5</v>
      </c>
      <c r="S55">
        <f t="shared" si="1"/>
        <v>95</v>
      </c>
    </row>
    <row r="56" spans="1:19" ht="12.75">
      <c r="A56">
        <v>53</v>
      </c>
      <c r="E56">
        <v>1</v>
      </c>
      <c r="H56">
        <v>2</v>
      </c>
      <c r="J56">
        <v>5</v>
      </c>
      <c r="L56">
        <v>75</v>
      </c>
      <c r="R56">
        <f t="shared" si="0"/>
        <v>83</v>
      </c>
      <c r="S56">
        <f t="shared" si="1"/>
        <v>17</v>
      </c>
    </row>
    <row r="57" spans="1:19" ht="12.75">
      <c r="A57">
        <v>54</v>
      </c>
      <c r="E57">
        <v>10</v>
      </c>
      <c r="H57">
        <v>5</v>
      </c>
      <c r="L57">
        <v>5</v>
      </c>
      <c r="R57">
        <f t="shared" si="0"/>
        <v>20</v>
      </c>
      <c r="S57">
        <f t="shared" si="1"/>
        <v>80</v>
      </c>
    </row>
    <row r="58" spans="1:19" ht="12.75">
      <c r="A58">
        <v>55</v>
      </c>
      <c r="J58">
        <v>2</v>
      </c>
      <c r="M58">
        <v>3</v>
      </c>
      <c r="R58">
        <f t="shared" si="0"/>
        <v>5</v>
      </c>
      <c r="S58">
        <f t="shared" si="1"/>
        <v>95</v>
      </c>
    </row>
    <row r="59" spans="1:19" ht="12.75">
      <c r="A59">
        <v>56</v>
      </c>
      <c r="G59">
        <v>2</v>
      </c>
      <c r="J59">
        <v>1</v>
      </c>
      <c r="M59">
        <v>30</v>
      </c>
      <c r="R59">
        <f t="shared" si="0"/>
        <v>33</v>
      </c>
      <c r="S59">
        <f t="shared" si="1"/>
        <v>67</v>
      </c>
    </row>
    <row r="60" spans="1:19" ht="12.75">
      <c r="A60">
        <v>57</v>
      </c>
      <c r="M60">
        <v>80</v>
      </c>
      <c r="R60">
        <f t="shared" si="0"/>
        <v>80</v>
      </c>
      <c r="S60">
        <f t="shared" si="1"/>
        <v>20</v>
      </c>
    </row>
    <row r="61" spans="1:19" ht="12.75">
      <c r="A61">
        <v>58</v>
      </c>
      <c r="E61">
        <v>10</v>
      </c>
      <c r="M61">
        <v>70</v>
      </c>
      <c r="N61">
        <v>1</v>
      </c>
      <c r="R61">
        <f t="shared" si="0"/>
        <v>81</v>
      </c>
      <c r="S61">
        <f t="shared" si="1"/>
        <v>19</v>
      </c>
    </row>
    <row r="62" spans="1:19" ht="12.75">
      <c r="A62">
        <v>59</v>
      </c>
      <c r="E62">
        <v>25</v>
      </c>
      <c r="M62">
        <v>60</v>
      </c>
      <c r="N62">
        <v>5</v>
      </c>
      <c r="R62">
        <f t="shared" si="0"/>
        <v>90</v>
      </c>
      <c r="S62">
        <f t="shared" si="1"/>
        <v>10</v>
      </c>
    </row>
    <row r="63" spans="1:19" ht="12.75">
      <c r="A63">
        <v>60</v>
      </c>
      <c r="E63">
        <v>5</v>
      </c>
      <c r="M63">
        <v>35</v>
      </c>
      <c r="N63">
        <v>3</v>
      </c>
      <c r="R63">
        <f t="shared" si="0"/>
        <v>43</v>
      </c>
      <c r="S63">
        <f t="shared" si="1"/>
        <v>57</v>
      </c>
    </row>
    <row r="64" spans="1:19" ht="12.75">
      <c r="A64">
        <v>61</v>
      </c>
      <c r="E64">
        <v>5</v>
      </c>
      <c r="M64">
        <v>30</v>
      </c>
      <c r="R64">
        <f t="shared" si="0"/>
        <v>35</v>
      </c>
      <c r="S64">
        <f t="shared" si="1"/>
        <v>65</v>
      </c>
    </row>
    <row r="65" spans="1:19" ht="12.75">
      <c r="A65">
        <v>62</v>
      </c>
      <c r="H65">
        <v>40</v>
      </c>
      <c r="M65">
        <v>30</v>
      </c>
      <c r="R65">
        <f t="shared" si="0"/>
        <v>70</v>
      </c>
      <c r="S65">
        <f t="shared" si="1"/>
        <v>30</v>
      </c>
    </row>
    <row r="66" spans="1:19" ht="12.75">
      <c r="A66">
        <v>63</v>
      </c>
      <c r="H66">
        <v>10</v>
      </c>
      <c r="M66">
        <v>10</v>
      </c>
      <c r="O66">
        <v>1</v>
      </c>
      <c r="R66">
        <f t="shared" si="0"/>
        <v>21</v>
      </c>
      <c r="S66">
        <f t="shared" si="1"/>
        <v>79</v>
      </c>
    </row>
    <row r="67" spans="1:19" ht="12.75">
      <c r="A67">
        <v>64</v>
      </c>
      <c r="F67">
        <v>35</v>
      </c>
      <c r="R67">
        <f t="shared" si="0"/>
        <v>35</v>
      </c>
      <c r="S67">
        <f t="shared" si="1"/>
        <v>65</v>
      </c>
    </row>
    <row r="68" spans="1:19" ht="12.75">
      <c r="A68">
        <v>65</v>
      </c>
      <c r="F68">
        <v>35</v>
      </c>
      <c r="R68">
        <f t="shared" si="0"/>
        <v>35</v>
      </c>
      <c r="S68">
        <f t="shared" si="1"/>
        <v>65</v>
      </c>
    </row>
    <row r="69" spans="1:19" ht="12.75">
      <c r="A69">
        <v>66</v>
      </c>
      <c r="O69">
        <v>5</v>
      </c>
      <c r="R69">
        <f aca="true" t="shared" si="2" ref="R69:R103">SUM(B69:Q69)</f>
        <v>5</v>
      </c>
      <c r="S69">
        <f aca="true" t="shared" si="3" ref="S69:S103">100-R69</f>
        <v>95</v>
      </c>
    </row>
    <row r="70" spans="1:19" ht="12.75">
      <c r="A70">
        <v>67</v>
      </c>
      <c r="P70">
        <v>1</v>
      </c>
      <c r="R70">
        <f t="shared" si="2"/>
        <v>1</v>
      </c>
      <c r="S70">
        <f t="shared" si="3"/>
        <v>99</v>
      </c>
    </row>
    <row r="71" spans="1:19" ht="12.75">
      <c r="A71">
        <v>68</v>
      </c>
      <c r="P71">
        <v>2</v>
      </c>
      <c r="R71">
        <f t="shared" si="2"/>
        <v>2</v>
      </c>
      <c r="S71">
        <f t="shared" si="3"/>
        <v>98</v>
      </c>
    </row>
    <row r="72" spans="1:19" ht="12.75">
      <c r="A72">
        <v>69</v>
      </c>
      <c r="R72">
        <f t="shared" si="2"/>
        <v>0</v>
      </c>
      <c r="S72">
        <f t="shared" si="3"/>
        <v>100</v>
      </c>
    </row>
    <row r="73" spans="1:19" ht="12.75">
      <c r="A73">
        <v>70</v>
      </c>
      <c r="E73">
        <v>1</v>
      </c>
      <c r="H73">
        <v>5</v>
      </c>
      <c r="R73">
        <f t="shared" si="2"/>
        <v>6</v>
      </c>
      <c r="S73">
        <f t="shared" si="3"/>
        <v>94</v>
      </c>
    </row>
    <row r="74" spans="1:19" ht="12.75">
      <c r="A74">
        <v>71</v>
      </c>
      <c r="H74">
        <v>25</v>
      </c>
      <c r="M74">
        <v>1</v>
      </c>
      <c r="O74">
        <v>2</v>
      </c>
      <c r="R74">
        <f t="shared" si="2"/>
        <v>28</v>
      </c>
      <c r="S74">
        <f t="shared" si="3"/>
        <v>72</v>
      </c>
    </row>
    <row r="75" spans="1:19" ht="12.75">
      <c r="A75">
        <v>72</v>
      </c>
      <c r="M75">
        <v>35</v>
      </c>
      <c r="O75">
        <v>2</v>
      </c>
      <c r="R75">
        <f t="shared" si="2"/>
        <v>37</v>
      </c>
      <c r="S75">
        <f t="shared" si="3"/>
        <v>63</v>
      </c>
    </row>
    <row r="76" spans="1:19" ht="12.75">
      <c r="A76">
        <v>73</v>
      </c>
      <c r="D76">
        <v>5</v>
      </c>
      <c r="E76">
        <v>2</v>
      </c>
      <c r="M76">
        <v>10</v>
      </c>
      <c r="N76">
        <v>1</v>
      </c>
      <c r="O76">
        <v>15</v>
      </c>
      <c r="R76">
        <f t="shared" si="2"/>
        <v>33</v>
      </c>
      <c r="S76">
        <f t="shared" si="3"/>
        <v>67</v>
      </c>
    </row>
    <row r="77" spans="1:19" ht="12.75">
      <c r="A77">
        <v>74</v>
      </c>
      <c r="D77">
        <v>20</v>
      </c>
      <c r="L77">
        <v>25</v>
      </c>
      <c r="M77">
        <v>30</v>
      </c>
      <c r="R77">
        <f t="shared" si="2"/>
        <v>75</v>
      </c>
      <c r="S77">
        <f t="shared" si="3"/>
        <v>25</v>
      </c>
    </row>
    <row r="78" spans="1:19" ht="12.75">
      <c r="A78">
        <v>75</v>
      </c>
      <c r="D78">
        <v>96</v>
      </c>
      <c r="L78">
        <v>2</v>
      </c>
      <c r="M78">
        <v>2</v>
      </c>
      <c r="R78">
        <f t="shared" si="2"/>
        <v>100</v>
      </c>
      <c r="S78">
        <f t="shared" si="3"/>
        <v>0</v>
      </c>
    </row>
    <row r="79" spans="1:19" ht="12.75">
      <c r="A79">
        <v>76</v>
      </c>
      <c r="D79">
        <v>98</v>
      </c>
      <c r="E79">
        <v>1</v>
      </c>
      <c r="N79">
        <v>1</v>
      </c>
      <c r="R79">
        <f t="shared" si="2"/>
        <v>100</v>
      </c>
      <c r="S79">
        <f t="shared" si="3"/>
        <v>0</v>
      </c>
    </row>
    <row r="80" spans="1:19" ht="12.75">
      <c r="A80">
        <v>77</v>
      </c>
      <c r="D80">
        <v>98</v>
      </c>
      <c r="M80">
        <v>2</v>
      </c>
      <c r="R80">
        <f t="shared" si="2"/>
        <v>100</v>
      </c>
      <c r="S80">
        <f t="shared" si="3"/>
        <v>0</v>
      </c>
    </row>
    <row r="81" spans="1:19" ht="12.75">
      <c r="A81">
        <v>78</v>
      </c>
      <c r="D81">
        <v>98</v>
      </c>
      <c r="M81">
        <v>2</v>
      </c>
      <c r="R81">
        <f t="shared" si="2"/>
        <v>100</v>
      </c>
      <c r="S81">
        <f t="shared" si="3"/>
        <v>0</v>
      </c>
    </row>
    <row r="82" spans="1:19" ht="12.75">
      <c r="A82">
        <v>79</v>
      </c>
      <c r="D82">
        <v>95</v>
      </c>
      <c r="M82">
        <v>5</v>
      </c>
      <c r="R82">
        <f t="shared" si="2"/>
        <v>100</v>
      </c>
      <c r="S82">
        <f t="shared" si="3"/>
        <v>0</v>
      </c>
    </row>
    <row r="83" spans="1:19" ht="12.75">
      <c r="A83">
        <v>80</v>
      </c>
      <c r="D83">
        <v>95</v>
      </c>
      <c r="M83">
        <v>3</v>
      </c>
      <c r="O83">
        <v>2</v>
      </c>
      <c r="R83">
        <f t="shared" si="2"/>
        <v>100</v>
      </c>
      <c r="S83">
        <f t="shared" si="3"/>
        <v>0</v>
      </c>
    </row>
    <row r="84" spans="1:19" ht="12.75">
      <c r="A84">
        <v>81</v>
      </c>
      <c r="D84">
        <v>95</v>
      </c>
      <c r="M84">
        <v>4</v>
      </c>
      <c r="R84">
        <f t="shared" si="2"/>
        <v>99</v>
      </c>
      <c r="S84">
        <f t="shared" si="3"/>
        <v>1</v>
      </c>
    </row>
    <row r="85" spans="1:19" ht="12.75">
      <c r="A85">
        <v>82</v>
      </c>
      <c r="D85">
        <v>95</v>
      </c>
      <c r="O85">
        <v>3</v>
      </c>
      <c r="R85">
        <f t="shared" si="2"/>
        <v>98</v>
      </c>
      <c r="S85">
        <f t="shared" si="3"/>
        <v>2</v>
      </c>
    </row>
    <row r="86" spans="1:19" ht="12.75">
      <c r="A86">
        <v>83</v>
      </c>
      <c r="D86">
        <v>80</v>
      </c>
      <c r="M86">
        <v>15</v>
      </c>
      <c r="O86">
        <v>5</v>
      </c>
      <c r="R86">
        <f t="shared" si="2"/>
        <v>100</v>
      </c>
      <c r="S86">
        <f t="shared" si="3"/>
        <v>0</v>
      </c>
    </row>
    <row r="87" spans="1:19" ht="12.75">
      <c r="A87">
        <v>84</v>
      </c>
      <c r="D87">
        <v>70</v>
      </c>
      <c r="M87">
        <v>10</v>
      </c>
      <c r="O87">
        <v>20</v>
      </c>
      <c r="R87">
        <f t="shared" si="2"/>
        <v>100</v>
      </c>
      <c r="S87">
        <f t="shared" si="3"/>
        <v>0</v>
      </c>
    </row>
    <row r="88" spans="1:19" ht="12.75">
      <c r="A88">
        <v>85</v>
      </c>
      <c r="D88">
        <v>85</v>
      </c>
      <c r="E88">
        <v>5</v>
      </c>
      <c r="M88">
        <v>10</v>
      </c>
      <c r="R88">
        <f t="shared" si="2"/>
        <v>100</v>
      </c>
      <c r="S88">
        <f t="shared" si="3"/>
        <v>0</v>
      </c>
    </row>
    <row r="89" spans="1:19" ht="12.75">
      <c r="A89">
        <v>86</v>
      </c>
      <c r="D89">
        <v>80</v>
      </c>
      <c r="E89">
        <v>15</v>
      </c>
      <c r="M89">
        <v>2</v>
      </c>
      <c r="O89">
        <v>3</v>
      </c>
      <c r="R89">
        <f t="shared" si="2"/>
        <v>100</v>
      </c>
      <c r="S89">
        <f t="shared" si="3"/>
        <v>0</v>
      </c>
    </row>
    <row r="90" spans="1:19" ht="12.75">
      <c r="A90">
        <v>87</v>
      </c>
      <c r="D90">
        <v>70</v>
      </c>
      <c r="E90">
        <v>15</v>
      </c>
      <c r="O90">
        <v>5</v>
      </c>
      <c r="R90">
        <f t="shared" si="2"/>
        <v>90</v>
      </c>
      <c r="S90">
        <f t="shared" si="3"/>
        <v>10</v>
      </c>
    </row>
    <row r="91" spans="1:19" ht="12.75">
      <c r="A91">
        <v>88</v>
      </c>
      <c r="D91">
        <v>70</v>
      </c>
      <c r="E91">
        <v>5</v>
      </c>
      <c r="F91">
        <v>5</v>
      </c>
      <c r="O91">
        <v>2</v>
      </c>
      <c r="R91">
        <f t="shared" si="2"/>
        <v>82</v>
      </c>
      <c r="S91">
        <f t="shared" si="3"/>
        <v>18</v>
      </c>
    </row>
    <row r="92" spans="1:19" ht="12.75">
      <c r="A92">
        <v>89</v>
      </c>
      <c r="B92">
        <v>20</v>
      </c>
      <c r="D92">
        <v>20</v>
      </c>
      <c r="E92">
        <v>30</v>
      </c>
      <c r="O92">
        <v>15</v>
      </c>
      <c r="R92">
        <f t="shared" si="2"/>
        <v>85</v>
      </c>
      <c r="S92">
        <f t="shared" si="3"/>
        <v>15</v>
      </c>
    </row>
    <row r="93" spans="1:19" ht="12.75">
      <c r="A93">
        <v>90</v>
      </c>
      <c r="B93">
        <v>5</v>
      </c>
      <c r="E93">
        <v>85</v>
      </c>
      <c r="R93">
        <f t="shared" si="2"/>
        <v>90</v>
      </c>
      <c r="S93">
        <f t="shared" si="3"/>
        <v>10</v>
      </c>
    </row>
    <row r="94" spans="1:19" ht="12.75">
      <c r="A94">
        <v>91</v>
      </c>
      <c r="E94">
        <v>70</v>
      </c>
      <c r="R94">
        <f t="shared" si="2"/>
        <v>70</v>
      </c>
      <c r="S94">
        <f t="shared" si="3"/>
        <v>30</v>
      </c>
    </row>
    <row r="95" spans="1:19" ht="12.75">
      <c r="A95">
        <v>92</v>
      </c>
      <c r="E95">
        <v>80</v>
      </c>
      <c r="M95">
        <v>5</v>
      </c>
      <c r="O95">
        <v>5</v>
      </c>
      <c r="R95">
        <f t="shared" si="2"/>
        <v>90</v>
      </c>
      <c r="S95">
        <f t="shared" si="3"/>
        <v>10</v>
      </c>
    </row>
    <row r="96" spans="1:19" ht="12.75">
      <c r="A96">
        <v>93</v>
      </c>
      <c r="E96">
        <v>70</v>
      </c>
      <c r="M96">
        <v>3</v>
      </c>
      <c r="O96">
        <v>3</v>
      </c>
      <c r="R96">
        <f t="shared" si="2"/>
        <v>76</v>
      </c>
      <c r="S96">
        <f t="shared" si="3"/>
        <v>24</v>
      </c>
    </row>
    <row r="97" spans="1:19" ht="12.75">
      <c r="A97">
        <v>94</v>
      </c>
      <c r="E97">
        <v>60</v>
      </c>
      <c r="O97">
        <v>5</v>
      </c>
      <c r="R97">
        <f t="shared" si="2"/>
        <v>65</v>
      </c>
      <c r="S97">
        <f t="shared" si="3"/>
        <v>35</v>
      </c>
    </row>
    <row r="98" spans="1:19" ht="12.75">
      <c r="A98">
        <v>95</v>
      </c>
      <c r="E98">
        <v>90</v>
      </c>
      <c r="O98">
        <v>4</v>
      </c>
      <c r="R98">
        <f t="shared" si="2"/>
        <v>94</v>
      </c>
      <c r="S98">
        <f t="shared" si="3"/>
        <v>6</v>
      </c>
    </row>
    <row r="99" spans="1:19" ht="12.75">
      <c r="A99">
        <v>96</v>
      </c>
      <c r="E99">
        <v>85</v>
      </c>
      <c r="M99">
        <v>7</v>
      </c>
      <c r="O99">
        <v>3</v>
      </c>
      <c r="R99">
        <f t="shared" si="2"/>
        <v>95</v>
      </c>
      <c r="S99">
        <f t="shared" si="3"/>
        <v>5</v>
      </c>
    </row>
    <row r="100" spans="1:19" ht="12.75">
      <c r="A100">
        <v>97</v>
      </c>
      <c r="E100">
        <v>45</v>
      </c>
      <c r="M100">
        <v>50</v>
      </c>
      <c r="R100">
        <f t="shared" si="2"/>
        <v>95</v>
      </c>
      <c r="S100">
        <f t="shared" si="3"/>
        <v>5</v>
      </c>
    </row>
    <row r="101" spans="1:19" ht="12.75">
      <c r="A101">
        <v>98</v>
      </c>
      <c r="E101">
        <v>30</v>
      </c>
      <c r="M101">
        <v>40</v>
      </c>
      <c r="R101">
        <f t="shared" si="2"/>
        <v>70</v>
      </c>
      <c r="S101">
        <f t="shared" si="3"/>
        <v>30</v>
      </c>
    </row>
    <row r="102" spans="1:19" ht="12.75">
      <c r="A102">
        <v>99</v>
      </c>
      <c r="M102">
        <v>35</v>
      </c>
      <c r="N102">
        <v>5</v>
      </c>
      <c r="R102">
        <f t="shared" si="2"/>
        <v>40</v>
      </c>
      <c r="S102">
        <f t="shared" si="3"/>
        <v>60</v>
      </c>
    </row>
    <row r="103" spans="1:19" ht="12.75">
      <c r="A103">
        <v>100</v>
      </c>
      <c r="E103">
        <v>15</v>
      </c>
      <c r="K103">
        <v>15</v>
      </c>
      <c r="M103">
        <v>10</v>
      </c>
      <c r="N103">
        <v>3</v>
      </c>
      <c r="R103">
        <f t="shared" si="2"/>
        <v>43</v>
      </c>
      <c r="S103">
        <f t="shared" si="3"/>
        <v>57</v>
      </c>
    </row>
    <row r="105" spans="1:17" ht="22.5">
      <c r="A105" s="12" t="s">
        <v>34</v>
      </c>
      <c r="B105">
        <f>(SUM(B4:B103))/100</f>
        <v>0.25</v>
      </c>
      <c r="C105">
        <f>(SUM(C4:C103))/100</f>
        <v>3</v>
      </c>
      <c r="D105">
        <f aca="true" t="shared" si="4" ref="D105:Q105">(SUM(D4:D103))/100</f>
        <v>16.66</v>
      </c>
      <c r="E105">
        <f t="shared" si="4"/>
        <v>24.63</v>
      </c>
      <c r="F105">
        <f t="shared" si="4"/>
        <v>0.89</v>
      </c>
      <c r="G105">
        <f t="shared" si="4"/>
        <v>3.59</v>
      </c>
      <c r="H105">
        <f t="shared" si="4"/>
        <v>1.1</v>
      </c>
      <c r="I105">
        <f t="shared" si="4"/>
        <v>0.25</v>
      </c>
      <c r="J105">
        <f t="shared" si="4"/>
        <v>0.13</v>
      </c>
      <c r="K105">
        <f t="shared" si="4"/>
        <v>0.2</v>
      </c>
      <c r="L105">
        <f t="shared" si="4"/>
        <v>1.17</v>
      </c>
      <c r="M105">
        <f t="shared" si="4"/>
        <v>12.88</v>
      </c>
      <c r="N105">
        <f t="shared" si="4"/>
        <v>0.19</v>
      </c>
      <c r="O105">
        <f t="shared" si="4"/>
        <v>1.15</v>
      </c>
      <c r="P105">
        <f t="shared" si="4"/>
        <v>0.03</v>
      </c>
      <c r="Q105">
        <f t="shared" si="4"/>
        <v>0.45</v>
      </c>
    </row>
    <row r="106" ht="12.75">
      <c r="A106" s="13"/>
    </row>
    <row r="107" spans="1:2" ht="12.75">
      <c r="A107" s="13" t="s">
        <v>47</v>
      </c>
      <c r="B107">
        <f>SUM(B105:Q105)</f>
        <v>66.57000000000001</v>
      </c>
    </row>
    <row r="108" spans="1:2" ht="12.75">
      <c r="A108" s="13" t="s">
        <v>48</v>
      </c>
      <c r="B108">
        <f>100-B107</f>
        <v>33.42999999999999</v>
      </c>
    </row>
    <row r="109" spans="1:2" ht="12.75">
      <c r="A109" s="13" t="s">
        <v>49</v>
      </c>
      <c r="B109">
        <f>SUM(B105:F105)</f>
        <v>45.43</v>
      </c>
    </row>
    <row r="110" spans="1:2" ht="12.75">
      <c r="A110" s="13" t="s">
        <v>50</v>
      </c>
      <c r="B110">
        <f>SUM(G105:P105)</f>
        <v>20.69</v>
      </c>
    </row>
    <row r="111" spans="1:2" ht="12.75">
      <c r="A111" s="13" t="s">
        <v>51</v>
      </c>
      <c r="B111">
        <f>SUM(Q105:R105)</f>
        <v>0.45</v>
      </c>
    </row>
  </sheetData>
  <printOptions gridLines="1"/>
  <pageMargins left="0.56" right="0.42" top="0.78" bottom="1" header="0.09" footer="0.5"/>
  <pageSetup fitToHeight="1" fitToWidth="1" orientation="portrait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01"/>
  <sheetViews>
    <sheetView tabSelected="1" workbookViewId="0" topLeftCell="A1">
      <pane ySplit="1" topLeftCell="BM2" activePane="bottomLeft" state="frozen"/>
      <selection pane="topLeft" activeCell="A1" sqref="A1"/>
      <selection pane="bottomLeft" activeCell="J7" sqref="J7"/>
    </sheetView>
  </sheetViews>
  <sheetFormatPr defaultColWidth="9.140625" defaultRowHeight="12.75"/>
  <cols>
    <col min="1" max="1" width="11.140625" style="0" bestFit="1" customWidth="1"/>
    <col min="11" max="13" width="10.140625" style="0" bestFit="1" customWidth="1"/>
    <col min="14" max="14" width="18.00390625" style="0" bestFit="1" customWidth="1"/>
    <col min="15" max="15" width="13.421875" style="0" customWidth="1"/>
    <col min="16" max="16" width="11.57421875" style="0" customWidth="1"/>
    <col min="17" max="17" width="13.7109375" style="0" customWidth="1"/>
    <col min="18" max="18" width="27.7109375" style="0" bestFit="1" customWidth="1"/>
  </cols>
  <sheetData>
    <row r="1" spans="1:18" ht="12.75">
      <c r="A1" s="16" t="s">
        <v>28</v>
      </c>
      <c r="B1" s="16" t="s">
        <v>38</v>
      </c>
      <c r="C1" s="16" t="s">
        <v>39</v>
      </c>
      <c r="D1" s="16" t="s">
        <v>40</v>
      </c>
      <c r="E1" s="16" t="s">
        <v>41</v>
      </c>
      <c r="F1" s="16" t="s">
        <v>42</v>
      </c>
      <c r="G1" s="49" t="s">
        <v>54</v>
      </c>
      <c r="H1" s="49" t="s">
        <v>55</v>
      </c>
      <c r="I1" s="49" t="s">
        <v>56</v>
      </c>
      <c r="J1" s="49" t="s">
        <v>57</v>
      </c>
      <c r="K1" s="49" t="s">
        <v>58</v>
      </c>
      <c r="L1" s="49" t="s">
        <v>59</v>
      </c>
      <c r="M1" s="49" t="s">
        <v>60</v>
      </c>
      <c r="N1" s="16" t="s">
        <v>43</v>
      </c>
      <c r="O1" s="16" t="s">
        <v>44</v>
      </c>
      <c r="P1" s="16" t="s">
        <v>45</v>
      </c>
      <c r="Q1" s="16" t="s">
        <v>46</v>
      </c>
      <c r="R1" s="16"/>
    </row>
    <row r="2" spans="1:110" ht="12.75">
      <c r="A2">
        <v>1</v>
      </c>
      <c r="B2">
        <v>215</v>
      </c>
      <c r="N2">
        <f>COUNT(B2:F2)</f>
        <v>1</v>
      </c>
      <c r="O2">
        <f>COUNTIF(B2:F2,"&lt;200")</f>
        <v>0</v>
      </c>
      <c r="P2">
        <f>N2-(O2+Q2)</f>
        <v>1</v>
      </c>
      <c r="Q2">
        <f>COUNTIF(B2:F2,"&gt;300")</f>
        <v>0</v>
      </c>
    </row>
    <row r="3" spans="1:110" ht="12.75">
      <c r="A3">
        <v>2</v>
      </c>
      <c r="B3">
        <v>215</v>
      </c>
      <c r="N3">
        <f aca="true" t="shared" si="0" ref="N3:N66">COUNT(B3:F3)</f>
        <v>1</v>
      </c>
      <c r="O3">
        <f aca="true" t="shared" si="1" ref="O3:O66">COUNTIF(B3:F3,"&lt;200")</f>
        <v>0</v>
      </c>
      <c r="P3">
        <f aca="true" t="shared" si="2" ref="P3:P66">N3-(O3+Q3)</f>
        <v>1</v>
      </c>
      <c r="Q3">
        <f aca="true" t="shared" si="3" ref="Q3:Q66">COUNTIF(B3:F3,"&gt;300")</f>
        <v>0</v>
      </c>
    </row>
    <row r="4" spans="1:110" ht="12.75">
      <c r="A4">
        <v>3</v>
      </c>
      <c r="B4">
        <v>134</v>
      </c>
      <c r="C4">
        <v>215</v>
      </c>
      <c r="N4">
        <f t="shared" si="0"/>
        <v>2</v>
      </c>
      <c r="O4">
        <f t="shared" si="1"/>
        <v>1</v>
      </c>
      <c r="P4">
        <f t="shared" si="2"/>
        <v>1</v>
      </c>
      <c r="Q4">
        <f t="shared" si="3"/>
        <v>0</v>
      </c>
    </row>
    <row r="5" spans="1:110" ht="12.75">
      <c r="A5">
        <v>4</v>
      </c>
      <c r="B5">
        <v>134</v>
      </c>
      <c r="C5">
        <v>215</v>
      </c>
      <c r="N5">
        <f t="shared" si="0"/>
        <v>2</v>
      </c>
      <c r="O5">
        <f t="shared" si="1"/>
        <v>1</v>
      </c>
      <c r="P5">
        <f t="shared" si="2"/>
        <v>1</v>
      </c>
      <c r="Q5">
        <f t="shared" si="3"/>
        <v>0</v>
      </c>
    </row>
    <row r="6" spans="1:110" ht="12.75">
      <c r="A6">
        <v>5</v>
      </c>
      <c r="B6">
        <v>134</v>
      </c>
      <c r="C6">
        <v>215</v>
      </c>
      <c r="D6">
        <v>327</v>
      </c>
      <c r="N6">
        <f t="shared" si="0"/>
        <v>3</v>
      </c>
      <c r="O6">
        <f t="shared" si="1"/>
        <v>1</v>
      </c>
      <c r="P6">
        <f t="shared" si="2"/>
        <v>1</v>
      </c>
      <c r="Q6">
        <f t="shared" si="3"/>
        <v>1</v>
      </c>
    </row>
    <row r="7" spans="1:21" ht="12.75">
      <c r="A7">
        <v>6</v>
      </c>
      <c r="B7">
        <v>134</v>
      </c>
      <c r="C7">
        <v>215</v>
      </c>
      <c r="N7">
        <f t="shared" si="0"/>
        <v>2</v>
      </c>
      <c r="O7">
        <f t="shared" si="1"/>
        <v>1</v>
      </c>
      <c r="P7">
        <f t="shared" si="2"/>
        <v>1</v>
      </c>
      <c r="Q7">
        <f t="shared" si="3"/>
        <v>0</v>
      </c>
    </row>
    <row r="8" spans="1:21" ht="12.75">
      <c r="A8">
        <v>7</v>
      </c>
      <c r="B8">
        <v>134</v>
      </c>
      <c r="C8">
        <v>142</v>
      </c>
      <c r="D8">
        <v>149</v>
      </c>
      <c r="E8">
        <v>215</v>
      </c>
      <c r="N8">
        <f t="shared" si="0"/>
        <v>4</v>
      </c>
      <c r="O8">
        <f t="shared" si="1"/>
        <v>3</v>
      </c>
      <c r="P8">
        <f t="shared" si="2"/>
        <v>1</v>
      </c>
      <c r="Q8">
        <f t="shared" si="3"/>
        <v>0</v>
      </c>
    </row>
    <row r="9" spans="1:19" ht="12.75">
      <c r="A9">
        <v>8</v>
      </c>
      <c r="B9">
        <v>134</v>
      </c>
      <c r="C9">
        <v>142</v>
      </c>
      <c r="D9">
        <v>149</v>
      </c>
      <c r="E9">
        <v>215</v>
      </c>
      <c r="N9">
        <f t="shared" si="0"/>
        <v>4</v>
      </c>
      <c r="O9">
        <f t="shared" si="1"/>
        <v>3</v>
      </c>
      <c r="P9">
        <f t="shared" si="2"/>
        <v>1</v>
      </c>
      <c r="Q9">
        <f t="shared" si="3"/>
        <v>0</v>
      </c>
    </row>
    <row r="10" spans="1:21" ht="12.75">
      <c r="A10">
        <v>9</v>
      </c>
      <c r="B10">
        <v>134</v>
      </c>
      <c r="C10">
        <v>142</v>
      </c>
      <c r="D10">
        <v>215</v>
      </c>
      <c r="E10">
        <v>327</v>
      </c>
      <c r="N10">
        <f t="shared" si="0"/>
        <v>4</v>
      </c>
      <c r="O10">
        <f t="shared" si="1"/>
        <v>2</v>
      </c>
      <c r="P10">
        <f t="shared" si="2"/>
        <v>1</v>
      </c>
      <c r="Q10">
        <f t="shared" si="3"/>
        <v>1</v>
      </c>
    </row>
    <row r="11" spans="1:21" ht="12.75">
      <c r="A11">
        <v>10</v>
      </c>
      <c r="B11">
        <v>134</v>
      </c>
      <c r="C11">
        <v>142</v>
      </c>
      <c r="D11">
        <v>260</v>
      </c>
      <c r="E11">
        <v>327</v>
      </c>
      <c r="N11">
        <f t="shared" si="0"/>
        <v>4</v>
      </c>
      <c r="O11">
        <f t="shared" si="1"/>
        <v>2</v>
      </c>
      <c r="P11">
        <f t="shared" si="2"/>
        <v>1</v>
      </c>
      <c r="Q11">
        <f t="shared" si="3"/>
        <v>1</v>
      </c>
    </row>
    <row r="12" spans="1:21" ht="12.75">
      <c r="A12">
        <v>11</v>
      </c>
      <c r="B12">
        <v>142</v>
      </c>
      <c r="C12">
        <v>260</v>
      </c>
      <c r="N12">
        <f t="shared" si="0"/>
        <v>2</v>
      </c>
      <c r="O12">
        <f t="shared" si="1"/>
        <v>1</v>
      </c>
      <c r="P12">
        <f t="shared" si="2"/>
        <v>1</v>
      </c>
      <c r="Q12">
        <f t="shared" si="3"/>
        <v>0</v>
      </c>
    </row>
    <row r="13" spans="1:21" ht="12.75">
      <c r="A13">
        <v>12</v>
      </c>
      <c r="B13">
        <v>142</v>
      </c>
      <c r="C13">
        <v>260</v>
      </c>
      <c r="N13">
        <f t="shared" si="0"/>
        <v>2</v>
      </c>
      <c r="O13">
        <f t="shared" si="1"/>
        <v>1</v>
      </c>
      <c r="P13">
        <f t="shared" si="2"/>
        <v>1</v>
      </c>
      <c r="Q13">
        <f t="shared" si="3"/>
        <v>0</v>
      </c>
    </row>
    <row r="14" spans="1:21" ht="12.75">
      <c r="A14">
        <v>13</v>
      </c>
      <c r="B14">
        <v>142</v>
      </c>
      <c r="C14">
        <v>220</v>
      </c>
      <c r="D14">
        <v>260</v>
      </c>
      <c r="N14">
        <f t="shared" si="0"/>
        <v>3</v>
      </c>
      <c r="O14">
        <f t="shared" si="1"/>
        <v>1</v>
      </c>
      <c r="P14">
        <f t="shared" si="2"/>
        <v>2</v>
      </c>
      <c r="Q14">
        <f t="shared" si="3"/>
        <v>0</v>
      </c>
    </row>
    <row r="15" spans="1:21" ht="12.75">
      <c r="A15">
        <v>14</v>
      </c>
      <c r="B15">
        <v>142</v>
      </c>
      <c r="C15">
        <v>220</v>
      </c>
      <c r="D15">
        <v>260</v>
      </c>
      <c r="N15">
        <f t="shared" si="0"/>
        <v>3</v>
      </c>
      <c r="O15">
        <f t="shared" si="1"/>
        <v>1</v>
      </c>
      <c r="P15">
        <f t="shared" si="2"/>
        <v>2</v>
      </c>
      <c r="Q15">
        <f t="shared" si="3"/>
        <v>0</v>
      </c>
    </row>
    <row r="16" spans="1:21" ht="12.75">
      <c r="A16">
        <v>15</v>
      </c>
      <c r="B16">
        <v>142</v>
      </c>
      <c r="C16">
        <v>149</v>
      </c>
      <c r="D16">
        <v>260</v>
      </c>
      <c r="N16">
        <f t="shared" si="0"/>
        <v>3</v>
      </c>
      <c r="O16">
        <f t="shared" si="1"/>
        <v>2</v>
      </c>
      <c r="P16">
        <f t="shared" si="2"/>
        <v>1</v>
      </c>
      <c r="Q16">
        <f t="shared" si="3"/>
        <v>0</v>
      </c>
    </row>
    <row r="17" spans="1:21" ht="12.75">
      <c r="A17">
        <v>16</v>
      </c>
      <c r="B17">
        <v>142</v>
      </c>
      <c r="C17">
        <v>149</v>
      </c>
      <c r="D17">
        <v>260</v>
      </c>
      <c r="N17">
        <f t="shared" si="0"/>
        <v>3</v>
      </c>
      <c r="O17">
        <f t="shared" si="1"/>
        <v>2</v>
      </c>
      <c r="P17">
        <f t="shared" si="2"/>
        <v>1</v>
      </c>
      <c r="Q17">
        <f t="shared" si="3"/>
        <v>0</v>
      </c>
    </row>
    <row r="18" spans="1:21" ht="12.75">
      <c r="A18">
        <v>17</v>
      </c>
      <c r="B18">
        <v>142</v>
      </c>
      <c r="C18">
        <v>149</v>
      </c>
      <c r="D18">
        <v>260</v>
      </c>
      <c r="N18">
        <f t="shared" si="0"/>
        <v>3</v>
      </c>
      <c r="O18">
        <f t="shared" si="1"/>
        <v>2</v>
      </c>
      <c r="P18">
        <f t="shared" si="2"/>
        <v>1</v>
      </c>
      <c r="Q18">
        <f t="shared" si="3"/>
        <v>0</v>
      </c>
    </row>
    <row r="19" spans="1:21" ht="12.75">
      <c r="A19">
        <v>18</v>
      </c>
      <c r="B19">
        <v>142</v>
      </c>
      <c r="C19">
        <v>220</v>
      </c>
      <c r="D19">
        <v>260</v>
      </c>
      <c r="N19">
        <f t="shared" si="0"/>
        <v>3</v>
      </c>
      <c r="O19">
        <f t="shared" si="1"/>
        <v>1</v>
      </c>
      <c r="P19">
        <f t="shared" si="2"/>
        <v>2</v>
      </c>
      <c r="Q19">
        <f t="shared" si="3"/>
        <v>0</v>
      </c>
    </row>
    <row r="20" spans="1:21" ht="12.75">
      <c r="A20">
        <v>19</v>
      </c>
      <c r="B20">
        <v>142</v>
      </c>
      <c r="C20">
        <v>149</v>
      </c>
      <c r="D20">
        <v>260</v>
      </c>
      <c r="N20">
        <f t="shared" si="0"/>
        <v>3</v>
      </c>
      <c r="O20">
        <f t="shared" si="1"/>
        <v>2</v>
      </c>
      <c r="P20">
        <f t="shared" si="2"/>
        <v>1</v>
      </c>
      <c r="Q20">
        <f t="shared" si="3"/>
        <v>0</v>
      </c>
    </row>
    <row r="21" spans="1:21" ht="12.75">
      <c r="A21">
        <v>20</v>
      </c>
      <c r="B21">
        <v>142</v>
      </c>
      <c r="C21">
        <v>260</v>
      </c>
      <c r="N21">
        <f t="shared" si="0"/>
        <v>2</v>
      </c>
      <c r="O21">
        <f t="shared" si="1"/>
        <v>1</v>
      </c>
      <c r="P21">
        <f t="shared" si="2"/>
        <v>1</v>
      </c>
      <c r="Q21">
        <f t="shared" si="3"/>
        <v>0</v>
      </c>
    </row>
    <row r="22" spans="1:21" ht="12.75">
      <c r="A22">
        <v>21</v>
      </c>
      <c r="B22">
        <v>142</v>
      </c>
      <c r="C22">
        <v>260</v>
      </c>
      <c r="N22">
        <f t="shared" si="0"/>
        <v>2</v>
      </c>
      <c r="O22">
        <f t="shared" si="1"/>
        <v>1</v>
      </c>
      <c r="P22">
        <f t="shared" si="2"/>
        <v>1</v>
      </c>
      <c r="Q22">
        <f t="shared" si="3"/>
        <v>0</v>
      </c>
    </row>
    <row r="23" spans="1:21" ht="12.75">
      <c r="A23">
        <v>22</v>
      </c>
      <c r="B23">
        <v>142</v>
      </c>
      <c r="C23">
        <v>149</v>
      </c>
      <c r="D23">
        <v>260</v>
      </c>
      <c r="N23">
        <f t="shared" si="0"/>
        <v>3</v>
      </c>
      <c r="O23">
        <f t="shared" si="1"/>
        <v>2</v>
      </c>
      <c r="P23">
        <f t="shared" si="2"/>
        <v>1</v>
      </c>
      <c r="Q23">
        <f t="shared" si="3"/>
        <v>0</v>
      </c>
    </row>
    <row r="24" spans="1:21" ht="12.75">
      <c r="A24">
        <v>23</v>
      </c>
      <c r="B24">
        <v>142</v>
      </c>
      <c r="C24">
        <v>260</v>
      </c>
      <c r="N24">
        <f t="shared" si="0"/>
        <v>2</v>
      </c>
      <c r="O24">
        <f t="shared" si="1"/>
        <v>1</v>
      </c>
      <c r="P24">
        <f t="shared" si="2"/>
        <v>1</v>
      </c>
      <c r="Q24">
        <f t="shared" si="3"/>
        <v>0</v>
      </c>
    </row>
    <row r="25" spans="1:21" ht="12.75">
      <c r="A25">
        <v>24</v>
      </c>
      <c r="B25">
        <v>142</v>
      </c>
      <c r="C25">
        <v>260</v>
      </c>
      <c r="N25">
        <f t="shared" si="0"/>
        <v>2</v>
      </c>
      <c r="O25">
        <f t="shared" si="1"/>
        <v>1</v>
      </c>
      <c r="P25">
        <f t="shared" si="2"/>
        <v>1</v>
      </c>
      <c r="Q25">
        <f t="shared" si="3"/>
        <v>0</v>
      </c>
    </row>
    <row r="26" spans="1:21" ht="12.75">
      <c r="A26">
        <v>25</v>
      </c>
      <c r="B26">
        <v>121</v>
      </c>
      <c r="C26">
        <v>142</v>
      </c>
      <c r="D26">
        <v>219</v>
      </c>
      <c r="E26">
        <v>260</v>
      </c>
      <c r="N26">
        <f t="shared" si="0"/>
        <v>4</v>
      </c>
      <c r="O26">
        <f t="shared" si="1"/>
        <v>2</v>
      </c>
      <c r="P26">
        <f t="shared" si="2"/>
        <v>2</v>
      </c>
      <c r="Q26">
        <f t="shared" si="3"/>
        <v>0</v>
      </c>
    </row>
    <row r="27" spans="1:21" ht="12.75">
      <c r="A27">
        <v>26</v>
      </c>
      <c r="B27">
        <v>121</v>
      </c>
      <c r="C27">
        <v>142</v>
      </c>
      <c r="D27">
        <v>219</v>
      </c>
      <c r="N27">
        <f t="shared" si="0"/>
        <v>3</v>
      </c>
      <c r="O27">
        <f t="shared" si="1"/>
        <v>2</v>
      </c>
      <c r="P27">
        <f t="shared" si="2"/>
        <v>1</v>
      </c>
      <c r="Q27">
        <f t="shared" si="3"/>
        <v>0</v>
      </c>
    </row>
    <row r="28" spans="1:21" ht="12.75">
      <c r="A28">
        <v>27</v>
      </c>
      <c r="B28">
        <v>121</v>
      </c>
      <c r="C28">
        <v>142</v>
      </c>
      <c r="D28">
        <v>260</v>
      </c>
      <c r="N28">
        <f t="shared" si="0"/>
        <v>3</v>
      </c>
      <c r="O28">
        <f t="shared" si="1"/>
        <v>2</v>
      </c>
      <c r="P28">
        <f t="shared" si="2"/>
        <v>1</v>
      </c>
      <c r="Q28">
        <f t="shared" si="3"/>
        <v>0</v>
      </c>
    </row>
    <row r="29" spans="1:21" ht="12.75">
      <c r="A29">
        <v>28</v>
      </c>
      <c r="B29">
        <v>142</v>
      </c>
      <c r="C29">
        <v>219</v>
      </c>
      <c r="N29">
        <f t="shared" si="0"/>
        <v>2</v>
      </c>
      <c r="O29">
        <f t="shared" si="1"/>
        <v>1</v>
      </c>
      <c r="P29">
        <f t="shared" si="2"/>
        <v>1</v>
      </c>
      <c r="Q29">
        <f t="shared" si="3"/>
        <v>0</v>
      </c>
    </row>
    <row r="30" spans="1:21" ht="12.75">
      <c r="A30">
        <v>29</v>
      </c>
      <c r="B30">
        <v>121</v>
      </c>
      <c r="C30">
        <v>142</v>
      </c>
      <c r="N30">
        <f t="shared" si="0"/>
        <v>2</v>
      </c>
      <c r="O30">
        <f t="shared" si="1"/>
        <v>2</v>
      </c>
      <c r="P30">
        <f t="shared" si="2"/>
        <v>0</v>
      </c>
      <c r="Q30">
        <f t="shared" si="3"/>
        <v>0</v>
      </c>
    </row>
    <row r="31" spans="1:21" ht="12.75">
      <c r="A31">
        <v>30</v>
      </c>
      <c r="B31">
        <v>121</v>
      </c>
      <c r="C31">
        <v>142</v>
      </c>
      <c r="N31">
        <f t="shared" si="0"/>
        <v>2</v>
      </c>
      <c r="O31">
        <f t="shared" si="1"/>
        <v>2</v>
      </c>
      <c r="P31">
        <f t="shared" si="2"/>
        <v>0</v>
      </c>
      <c r="Q31">
        <f t="shared" si="3"/>
        <v>0</v>
      </c>
    </row>
    <row r="32" spans="1:21" ht="12.75">
      <c r="A32">
        <v>31</v>
      </c>
      <c r="B32">
        <v>121</v>
      </c>
      <c r="C32">
        <v>142</v>
      </c>
      <c r="N32">
        <f t="shared" si="0"/>
        <v>2</v>
      </c>
      <c r="O32">
        <f t="shared" si="1"/>
        <v>2</v>
      </c>
      <c r="P32">
        <f t="shared" si="2"/>
        <v>0</v>
      </c>
      <c r="Q32">
        <f t="shared" si="3"/>
        <v>0</v>
      </c>
    </row>
    <row r="33" spans="1:21" ht="12.75">
      <c r="A33">
        <v>32</v>
      </c>
      <c r="B33">
        <v>121</v>
      </c>
      <c r="C33">
        <v>142</v>
      </c>
      <c r="N33">
        <f t="shared" si="0"/>
        <v>2</v>
      </c>
      <c r="O33">
        <f t="shared" si="1"/>
        <v>2</v>
      </c>
      <c r="P33">
        <f t="shared" si="2"/>
        <v>0</v>
      </c>
      <c r="Q33">
        <f t="shared" si="3"/>
        <v>0</v>
      </c>
    </row>
    <row r="34" spans="1:21" ht="12.75">
      <c r="A34">
        <v>33</v>
      </c>
      <c r="B34">
        <v>121</v>
      </c>
      <c r="C34">
        <v>142</v>
      </c>
      <c r="N34">
        <f t="shared" si="0"/>
        <v>2</v>
      </c>
      <c r="O34">
        <f t="shared" si="1"/>
        <v>2</v>
      </c>
      <c r="P34">
        <f t="shared" si="2"/>
        <v>0</v>
      </c>
      <c r="Q34">
        <f t="shared" si="3"/>
        <v>0</v>
      </c>
    </row>
    <row r="35" spans="1:21" ht="12.75">
      <c r="A35">
        <v>34</v>
      </c>
      <c r="B35">
        <v>121</v>
      </c>
      <c r="C35">
        <v>142</v>
      </c>
      <c r="N35">
        <f t="shared" si="0"/>
        <v>2</v>
      </c>
      <c r="O35">
        <f t="shared" si="1"/>
        <v>2</v>
      </c>
      <c r="P35">
        <f t="shared" si="2"/>
        <v>0</v>
      </c>
      <c r="Q35">
        <f t="shared" si="3"/>
        <v>0</v>
      </c>
    </row>
    <row r="36" spans="1:21" ht="12.75">
      <c r="A36">
        <v>35</v>
      </c>
      <c r="B36">
        <v>121</v>
      </c>
      <c r="C36">
        <v>142</v>
      </c>
      <c r="N36">
        <f t="shared" si="0"/>
        <v>2</v>
      </c>
      <c r="O36">
        <f t="shared" si="1"/>
        <v>2</v>
      </c>
      <c r="P36">
        <f t="shared" si="2"/>
        <v>0</v>
      </c>
      <c r="Q36">
        <f t="shared" si="3"/>
        <v>0</v>
      </c>
    </row>
    <row r="37" spans="1:21" ht="12.75">
      <c r="A37">
        <v>36</v>
      </c>
      <c r="B37">
        <v>121</v>
      </c>
      <c r="C37">
        <v>142</v>
      </c>
      <c r="D37">
        <v>274</v>
      </c>
      <c r="N37">
        <f t="shared" si="0"/>
        <v>3</v>
      </c>
      <c r="O37">
        <f t="shared" si="1"/>
        <v>2</v>
      </c>
      <c r="P37">
        <f t="shared" si="2"/>
        <v>1</v>
      </c>
      <c r="Q37">
        <f t="shared" si="3"/>
        <v>0</v>
      </c>
    </row>
    <row r="38" spans="1:21" ht="12.75">
      <c r="A38">
        <v>37</v>
      </c>
      <c r="B38">
        <v>121</v>
      </c>
      <c r="C38">
        <v>142</v>
      </c>
      <c r="N38">
        <f t="shared" si="0"/>
        <v>2</v>
      </c>
      <c r="O38">
        <f t="shared" si="1"/>
        <v>2</v>
      </c>
      <c r="P38">
        <f t="shared" si="2"/>
        <v>0</v>
      </c>
      <c r="Q38">
        <f t="shared" si="3"/>
        <v>0</v>
      </c>
    </row>
    <row r="39" spans="1:21" ht="12.75">
      <c r="A39">
        <v>38</v>
      </c>
      <c r="B39">
        <v>142</v>
      </c>
      <c r="C39">
        <v>260</v>
      </c>
      <c r="D39">
        <v>274</v>
      </c>
      <c r="N39">
        <f t="shared" si="0"/>
        <v>3</v>
      </c>
      <c r="O39">
        <f t="shared" si="1"/>
        <v>1</v>
      </c>
      <c r="P39">
        <f t="shared" si="2"/>
        <v>2</v>
      </c>
      <c r="Q39">
        <f t="shared" si="3"/>
        <v>0</v>
      </c>
    </row>
    <row r="40" spans="1:21" ht="12.75">
      <c r="A40">
        <v>39</v>
      </c>
      <c r="B40">
        <v>121</v>
      </c>
      <c r="C40">
        <v>142</v>
      </c>
      <c r="D40">
        <v>274</v>
      </c>
      <c r="N40">
        <f t="shared" si="0"/>
        <v>3</v>
      </c>
      <c r="O40">
        <f t="shared" si="1"/>
        <v>2</v>
      </c>
      <c r="P40">
        <f t="shared" si="2"/>
        <v>1</v>
      </c>
      <c r="Q40">
        <f t="shared" si="3"/>
        <v>0</v>
      </c>
    </row>
    <row r="41" spans="1:21" ht="12.75">
      <c r="A41">
        <v>40</v>
      </c>
      <c r="B41">
        <v>121</v>
      </c>
      <c r="C41">
        <v>142</v>
      </c>
      <c r="D41">
        <v>260</v>
      </c>
      <c r="E41">
        <v>274</v>
      </c>
      <c r="N41">
        <f t="shared" si="0"/>
        <v>4</v>
      </c>
      <c r="O41">
        <f t="shared" si="1"/>
        <v>2</v>
      </c>
      <c r="P41">
        <f t="shared" si="2"/>
        <v>2</v>
      </c>
      <c r="Q41">
        <f t="shared" si="3"/>
        <v>0</v>
      </c>
    </row>
    <row r="42" spans="1:21" ht="12.75">
      <c r="A42">
        <v>41</v>
      </c>
      <c r="B42">
        <v>121</v>
      </c>
      <c r="C42">
        <v>142</v>
      </c>
      <c r="D42">
        <v>260</v>
      </c>
      <c r="N42">
        <f t="shared" si="0"/>
        <v>3</v>
      </c>
      <c r="O42">
        <f t="shared" si="1"/>
        <v>2</v>
      </c>
      <c r="P42">
        <f t="shared" si="2"/>
        <v>1</v>
      </c>
      <c r="Q42">
        <f t="shared" si="3"/>
        <v>0</v>
      </c>
    </row>
    <row r="43" spans="1:21" ht="12.75">
      <c r="A43">
        <v>42</v>
      </c>
      <c r="B43">
        <v>142</v>
      </c>
      <c r="C43">
        <v>260</v>
      </c>
      <c r="N43">
        <f t="shared" si="0"/>
        <v>2</v>
      </c>
      <c r="O43">
        <f t="shared" si="1"/>
        <v>1</v>
      </c>
      <c r="P43">
        <f t="shared" si="2"/>
        <v>1</v>
      </c>
      <c r="Q43">
        <f t="shared" si="3"/>
        <v>0</v>
      </c>
    </row>
    <row r="44" spans="1:21" ht="12.75">
      <c r="A44">
        <v>43</v>
      </c>
      <c r="B44">
        <v>142</v>
      </c>
      <c r="N44">
        <f t="shared" si="0"/>
        <v>1</v>
      </c>
      <c r="O44">
        <f t="shared" si="1"/>
        <v>1</v>
      </c>
      <c r="P44">
        <f t="shared" si="2"/>
        <v>0</v>
      </c>
      <c r="Q44">
        <f t="shared" si="3"/>
        <v>0</v>
      </c>
    </row>
    <row r="45" spans="1:21" ht="12.75">
      <c r="A45">
        <v>44</v>
      </c>
      <c r="B45">
        <v>142</v>
      </c>
      <c r="C45">
        <v>260</v>
      </c>
      <c r="D45">
        <v>274</v>
      </c>
      <c r="N45">
        <f t="shared" si="0"/>
        <v>3</v>
      </c>
      <c r="O45">
        <f t="shared" si="1"/>
        <v>1</v>
      </c>
      <c r="P45">
        <f t="shared" si="2"/>
        <v>2</v>
      </c>
      <c r="Q45">
        <f t="shared" si="3"/>
        <v>0</v>
      </c>
    </row>
    <row r="46" spans="1:21" ht="12.75">
      <c r="A46">
        <v>45</v>
      </c>
      <c r="B46">
        <v>142</v>
      </c>
      <c r="C46">
        <v>260</v>
      </c>
      <c r="D46">
        <v>274</v>
      </c>
      <c r="N46">
        <f t="shared" si="0"/>
        <v>3</v>
      </c>
      <c r="O46">
        <f t="shared" si="1"/>
        <v>1</v>
      </c>
      <c r="P46">
        <f t="shared" si="2"/>
        <v>2</v>
      </c>
      <c r="Q46">
        <f t="shared" si="3"/>
        <v>0</v>
      </c>
    </row>
    <row r="47" spans="1:21" ht="12.75">
      <c r="A47">
        <v>46</v>
      </c>
      <c r="B47">
        <v>142</v>
      </c>
      <c r="C47">
        <v>260</v>
      </c>
      <c r="N47">
        <f t="shared" si="0"/>
        <v>2</v>
      </c>
      <c r="O47">
        <f t="shared" si="1"/>
        <v>1</v>
      </c>
      <c r="P47">
        <f t="shared" si="2"/>
        <v>1</v>
      </c>
      <c r="Q47">
        <f t="shared" si="3"/>
        <v>0</v>
      </c>
    </row>
    <row r="48" spans="1:21" ht="12.75">
      <c r="A48">
        <v>47</v>
      </c>
      <c r="B48">
        <v>121</v>
      </c>
      <c r="C48">
        <v>260</v>
      </c>
      <c r="N48">
        <f t="shared" si="0"/>
        <v>2</v>
      </c>
      <c r="O48">
        <f t="shared" si="1"/>
        <v>1</v>
      </c>
      <c r="P48">
        <f t="shared" si="2"/>
        <v>1</v>
      </c>
      <c r="Q48">
        <f t="shared" si="3"/>
        <v>0</v>
      </c>
    </row>
    <row r="49" spans="1:21" ht="12.75">
      <c r="A49">
        <v>48</v>
      </c>
      <c r="B49">
        <v>142</v>
      </c>
      <c r="C49">
        <v>247</v>
      </c>
      <c r="N49">
        <f t="shared" si="0"/>
        <v>2</v>
      </c>
      <c r="O49">
        <f t="shared" si="1"/>
        <v>1</v>
      </c>
      <c r="P49">
        <f t="shared" si="2"/>
        <v>1</v>
      </c>
      <c r="Q49">
        <f t="shared" si="3"/>
        <v>0</v>
      </c>
    </row>
    <row r="50" spans="1:21" ht="12.75">
      <c r="A50">
        <v>49</v>
      </c>
      <c r="B50">
        <v>142</v>
      </c>
      <c r="N50">
        <f t="shared" si="0"/>
        <v>1</v>
      </c>
      <c r="O50">
        <f t="shared" si="1"/>
        <v>1</v>
      </c>
      <c r="P50">
        <f t="shared" si="2"/>
        <v>0</v>
      </c>
      <c r="Q50">
        <f t="shared" si="3"/>
        <v>0</v>
      </c>
    </row>
    <row r="51" spans="1:21" ht="12.75">
      <c r="A51">
        <v>50</v>
      </c>
      <c r="B51">
        <v>142</v>
      </c>
      <c r="C51">
        <v>219</v>
      </c>
      <c r="N51">
        <f t="shared" si="0"/>
        <v>2</v>
      </c>
      <c r="O51">
        <f t="shared" si="1"/>
        <v>1</v>
      </c>
      <c r="P51">
        <f t="shared" si="2"/>
        <v>1</v>
      </c>
      <c r="Q51">
        <f t="shared" si="3"/>
        <v>0</v>
      </c>
    </row>
    <row r="52" spans="1:21" ht="12.75">
      <c r="A52">
        <v>51</v>
      </c>
      <c r="B52">
        <v>142</v>
      </c>
      <c r="C52">
        <v>252</v>
      </c>
      <c r="N52">
        <f t="shared" si="0"/>
        <v>2</v>
      </c>
      <c r="O52">
        <f t="shared" si="1"/>
        <v>1</v>
      </c>
      <c r="P52">
        <f t="shared" si="2"/>
        <v>1</v>
      </c>
      <c r="Q52">
        <f t="shared" si="3"/>
        <v>0</v>
      </c>
    </row>
    <row r="53" spans="1:21" ht="12.75">
      <c r="A53">
        <v>52</v>
      </c>
      <c r="B53">
        <v>244</v>
      </c>
      <c r="N53">
        <f t="shared" si="0"/>
        <v>1</v>
      </c>
      <c r="O53">
        <f t="shared" si="1"/>
        <v>0</v>
      </c>
      <c r="P53">
        <f t="shared" si="2"/>
        <v>1</v>
      </c>
      <c r="Q53">
        <f t="shared" si="3"/>
        <v>0</v>
      </c>
    </row>
    <row r="54" spans="1:21" ht="12.75">
      <c r="A54">
        <v>53</v>
      </c>
      <c r="B54">
        <v>142</v>
      </c>
      <c r="C54">
        <v>219</v>
      </c>
      <c r="D54">
        <v>244</v>
      </c>
      <c r="E54">
        <v>252</v>
      </c>
      <c r="N54">
        <f t="shared" si="0"/>
        <v>4</v>
      </c>
      <c r="O54">
        <f t="shared" si="1"/>
        <v>1</v>
      </c>
      <c r="P54">
        <f t="shared" si="2"/>
        <v>3</v>
      </c>
      <c r="Q54">
        <f t="shared" si="3"/>
        <v>0</v>
      </c>
    </row>
    <row r="55" spans="1:21" ht="12.75">
      <c r="A55">
        <v>54</v>
      </c>
      <c r="B55">
        <v>142</v>
      </c>
      <c r="C55">
        <v>219</v>
      </c>
      <c r="D55">
        <v>252</v>
      </c>
      <c r="N55">
        <f t="shared" si="0"/>
        <v>3</v>
      </c>
      <c r="O55">
        <f t="shared" si="1"/>
        <v>1</v>
      </c>
      <c r="P55">
        <f t="shared" si="2"/>
        <v>2</v>
      </c>
      <c r="Q55">
        <f t="shared" si="3"/>
        <v>0</v>
      </c>
    </row>
    <row r="56" spans="1:21" ht="12.75">
      <c r="A56">
        <v>55</v>
      </c>
      <c r="B56">
        <v>244</v>
      </c>
      <c r="C56">
        <v>260</v>
      </c>
      <c r="N56">
        <f t="shared" si="0"/>
        <v>2</v>
      </c>
      <c r="O56">
        <f t="shared" si="1"/>
        <v>0</v>
      </c>
      <c r="P56">
        <f t="shared" si="2"/>
        <v>2</v>
      </c>
      <c r="Q56">
        <f t="shared" si="3"/>
        <v>0</v>
      </c>
    </row>
    <row r="57" spans="1:21" ht="12.75">
      <c r="A57">
        <v>56</v>
      </c>
      <c r="B57">
        <v>215</v>
      </c>
      <c r="C57">
        <v>244</v>
      </c>
      <c r="D57">
        <v>260</v>
      </c>
      <c r="N57">
        <f t="shared" si="0"/>
        <v>3</v>
      </c>
      <c r="O57">
        <f t="shared" si="1"/>
        <v>0</v>
      </c>
      <c r="P57">
        <f t="shared" si="2"/>
        <v>3</v>
      </c>
      <c r="Q57">
        <f t="shared" si="3"/>
        <v>0</v>
      </c>
    </row>
    <row r="58" spans="1:21" ht="12.75">
      <c r="A58">
        <v>57</v>
      </c>
      <c r="B58">
        <v>260</v>
      </c>
      <c r="N58">
        <f t="shared" si="0"/>
        <v>1</v>
      </c>
      <c r="O58">
        <f t="shared" si="1"/>
        <v>0</v>
      </c>
      <c r="P58">
        <f t="shared" si="2"/>
        <v>1</v>
      </c>
      <c r="Q58">
        <f t="shared" si="3"/>
        <v>0</v>
      </c>
    </row>
    <row r="59" spans="1:21" ht="12.75">
      <c r="A59">
        <v>58</v>
      </c>
      <c r="B59">
        <v>142</v>
      </c>
      <c r="C59">
        <v>260</v>
      </c>
      <c r="D59">
        <v>270</v>
      </c>
      <c r="N59">
        <f t="shared" si="0"/>
        <v>3</v>
      </c>
      <c r="O59">
        <f t="shared" si="1"/>
        <v>1</v>
      </c>
      <c r="P59">
        <f t="shared" si="2"/>
        <v>2</v>
      </c>
      <c r="Q59">
        <f t="shared" si="3"/>
        <v>0</v>
      </c>
    </row>
    <row r="60" spans="1:21" ht="12.75">
      <c r="A60">
        <v>59</v>
      </c>
      <c r="B60">
        <v>142</v>
      </c>
      <c r="C60">
        <v>260</v>
      </c>
      <c r="D60">
        <v>270</v>
      </c>
      <c r="N60">
        <f t="shared" si="0"/>
        <v>3</v>
      </c>
      <c r="O60">
        <f t="shared" si="1"/>
        <v>1</v>
      </c>
      <c r="P60">
        <f t="shared" si="2"/>
        <v>2</v>
      </c>
      <c r="Q60">
        <f t="shared" si="3"/>
        <v>0</v>
      </c>
    </row>
    <row r="61" spans="1:21" ht="12.75">
      <c r="A61">
        <v>60</v>
      </c>
      <c r="B61">
        <v>142</v>
      </c>
      <c r="C61">
        <v>260</v>
      </c>
      <c r="D61">
        <v>270</v>
      </c>
      <c r="N61">
        <f t="shared" si="0"/>
        <v>3</v>
      </c>
      <c r="O61">
        <f t="shared" si="1"/>
        <v>1</v>
      </c>
      <c r="P61">
        <f t="shared" si="2"/>
        <v>2</v>
      </c>
      <c r="Q61">
        <f t="shared" si="3"/>
        <v>0</v>
      </c>
    </row>
    <row r="62" spans="1:21" ht="12.75">
      <c r="A62">
        <v>61</v>
      </c>
      <c r="B62">
        <v>142</v>
      </c>
      <c r="C62">
        <v>260</v>
      </c>
      <c r="N62">
        <f t="shared" si="0"/>
        <v>2</v>
      </c>
      <c r="O62">
        <f t="shared" si="1"/>
        <v>1</v>
      </c>
      <c r="P62">
        <f t="shared" si="2"/>
        <v>1</v>
      </c>
      <c r="Q62">
        <f t="shared" si="3"/>
        <v>0</v>
      </c>
    </row>
    <row r="63" spans="1:21" ht="12.75">
      <c r="A63">
        <v>62</v>
      </c>
      <c r="B63">
        <v>219</v>
      </c>
      <c r="C63">
        <v>260</v>
      </c>
      <c r="N63">
        <f t="shared" si="0"/>
        <v>2</v>
      </c>
      <c r="O63">
        <f t="shared" si="1"/>
        <v>0</v>
      </c>
      <c r="P63">
        <f t="shared" si="2"/>
        <v>2</v>
      </c>
      <c r="Q63">
        <f t="shared" si="3"/>
        <v>0</v>
      </c>
    </row>
    <row r="64" spans="1:21" ht="12.75">
      <c r="A64">
        <v>63</v>
      </c>
      <c r="B64">
        <v>219</v>
      </c>
      <c r="C64">
        <v>260</v>
      </c>
      <c r="D64">
        <v>274</v>
      </c>
      <c r="N64">
        <f t="shared" si="0"/>
        <v>3</v>
      </c>
      <c r="O64">
        <f t="shared" si="1"/>
        <v>0</v>
      </c>
      <c r="P64">
        <f t="shared" si="2"/>
        <v>3</v>
      </c>
      <c r="Q64">
        <f t="shared" si="3"/>
        <v>0</v>
      </c>
    </row>
    <row r="65" spans="1:21" ht="12.75">
      <c r="A65">
        <v>64</v>
      </c>
      <c r="B65">
        <v>149</v>
      </c>
      <c r="N65">
        <f t="shared" si="0"/>
        <v>1</v>
      </c>
      <c r="O65">
        <f t="shared" si="1"/>
        <v>1</v>
      </c>
      <c r="P65">
        <f t="shared" si="2"/>
        <v>0</v>
      </c>
      <c r="Q65">
        <f t="shared" si="3"/>
        <v>0</v>
      </c>
    </row>
    <row r="66" spans="1:21" ht="12.75">
      <c r="A66">
        <v>65</v>
      </c>
      <c r="B66">
        <v>149</v>
      </c>
      <c r="N66">
        <f t="shared" si="0"/>
        <v>1</v>
      </c>
      <c r="O66">
        <f t="shared" si="1"/>
        <v>1</v>
      </c>
      <c r="P66">
        <f t="shared" si="2"/>
        <v>0</v>
      </c>
      <c r="Q66">
        <f t="shared" si="3"/>
        <v>0</v>
      </c>
    </row>
    <row r="67" spans="1:21" ht="12.75">
      <c r="A67">
        <v>66</v>
      </c>
      <c r="B67">
        <v>274</v>
      </c>
      <c r="N67">
        <f aca="true" t="shared" si="4" ref="N67:N101">COUNT(B67:F67)</f>
        <v>1</v>
      </c>
      <c r="O67">
        <f aca="true" t="shared" si="5" ref="O67:O101">COUNTIF(B67:F67,"&lt;200")</f>
        <v>0</v>
      </c>
      <c r="P67">
        <f aca="true" t="shared" si="6" ref="P67:P101">N67-(O67+Q67)</f>
        <v>1</v>
      </c>
      <c r="Q67">
        <f aca="true" t="shared" si="7" ref="Q67:Q101">COUNTIF(B67:F67,"&gt;300")</f>
        <v>0</v>
      </c>
    </row>
    <row r="68" spans="1:21" ht="12.75">
      <c r="A68">
        <v>67</v>
      </c>
      <c r="B68">
        <v>275</v>
      </c>
      <c r="N68">
        <f t="shared" si="4"/>
        <v>1</v>
      </c>
      <c r="O68">
        <f t="shared" si="5"/>
        <v>0</v>
      </c>
      <c r="P68">
        <f t="shared" si="6"/>
        <v>1</v>
      </c>
      <c r="Q68">
        <f t="shared" si="7"/>
        <v>0</v>
      </c>
    </row>
    <row r="69" spans="1:21" ht="12.75">
      <c r="A69">
        <v>68</v>
      </c>
      <c r="B69">
        <v>275</v>
      </c>
      <c r="N69">
        <f t="shared" si="4"/>
        <v>1</v>
      </c>
      <c r="O69">
        <f t="shared" si="5"/>
        <v>0</v>
      </c>
      <c r="P69">
        <f t="shared" si="6"/>
        <v>1</v>
      </c>
      <c r="Q69">
        <f t="shared" si="7"/>
        <v>0</v>
      </c>
    </row>
    <row r="70" spans="1:21" ht="12.75">
      <c r="A70">
        <v>69</v>
      </c>
      <c r="N70">
        <f t="shared" si="4"/>
        <v>0</v>
      </c>
      <c r="O70">
        <f t="shared" si="5"/>
        <v>0</v>
      </c>
      <c r="P70">
        <f t="shared" si="6"/>
        <v>0</v>
      </c>
      <c r="Q70">
        <f t="shared" si="7"/>
        <v>0</v>
      </c>
    </row>
    <row r="71" spans="1:21" ht="12.75">
      <c r="A71">
        <v>70</v>
      </c>
      <c r="B71">
        <v>142</v>
      </c>
      <c r="C71">
        <v>219</v>
      </c>
      <c r="N71">
        <f t="shared" si="4"/>
        <v>2</v>
      </c>
      <c r="O71">
        <f t="shared" si="5"/>
        <v>1</v>
      </c>
      <c r="P71">
        <f t="shared" si="6"/>
        <v>1</v>
      </c>
      <c r="Q71">
        <f t="shared" si="7"/>
        <v>0</v>
      </c>
    </row>
    <row r="72" spans="1:21" ht="12.75">
      <c r="A72">
        <v>71</v>
      </c>
      <c r="B72">
        <v>219</v>
      </c>
      <c r="C72">
        <v>260</v>
      </c>
      <c r="D72">
        <v>274</v>
      </c>
      <c r="N72">
        <f t="shared" si="4"/>
        <v>3</v>
      </c>
      <c r="O72">
        <f t="shared" si="5"/>
        <v>0</v>
      </c>
      <c r="P72">
        <f t="shared" si="6"/>
        <v>3</v>
      </c>
      <c r="Q72">
        <f t="shared" si="7"/>
        <v>0</v>
      </c>
    </row>
    <row r="73" spans="1:21" ht="12.75">
      <c r="A73">
        <v>72</v>
      </c>
      <c r="B73">
        <v>260</v>
      </c>
      <c r="C73">
        <v>274</v>
      </c>
      <c r="N73">
        <f t="shared" si="4"/>
        <v>2</v>
      </c>
      <c r="O73">
        <f t="shared" si="5"/>
        <v>0</v>
      </c>
      <c r="P73">
        <f t="shared" si="6"/>
        <v>2</v>
      </c>
      <c r="Q73">
        <f t="shared" si="7"/>
        <v>0</v>
      </c>
    </row>
    <row r="74" spans="1:21" ht="12.75">
      <c r="A74">
        <v>73</v>
      </c>
      <c r="B74">
        <v>134</v>
      </c>
      <c r="C74">
        <v>142</v>
      </c>
      <c r="D74">
        <v>260</v>
      </c>
      <c r="E74">
        <v>270</v>
      </c>
      <c r="F74">
        <v>274</v>
      </c>
      <c r="N74">
        <f t="shared" si="4"/>
        <v>5</v>
      </c>
      <c r="O74">
        <f t="shared" si="5"/>
        <v>2</v>
      </c>
      <c r="P74">
        <f t="shared" si="6"/>
        <v>3</v>
      </c>
      <c r="Q74">
        <f t="shared" si="7"/>
        <v>0</v>
      </c>
    </row>
    <row r="75" spans="1:21" ht="12.75">
      <c r="A75">
        <v>74</v>
      </c>
      <c r="B75">
        <v>134</v>
      </c>
      <c r="C75">
        <v>252</v>
      </c>
      <c r="D75">
        <v>260</v>
      </c>
      <c r="N75">
        <f t="shared" si="4"/>
        <v>3</v>
      </c>
      <c r="O75">
        <f t="shared" si="5"/>
        <v>1</v>
      </c>
      <c r="P75">
        <f t="shared" si="6"/>
        <v>2</v>
      </c>
      <c r="Q75">
        <f t="shared" si="7"/>
        <v>0</v>
      </c>
    </row>
    <row r="76" spans="1:21" ht="12.75">
      <c r="A76">
        <v>75</v>
      </c>
      <c r="B76">
        <v>134</v>
      </c>
      <c r="C76">
        <v>252</v>
      </c>
      <c r="D76">
        <v>260</v>
      </c>
      <c r="N76">
        <f t="shared" si="4"/>
        <v>3</v>
      </c>
      <c r="O76">
        <f t="shared" si="5"/>
        <v>1</v>
      </c>
      <c r="P76">
        <f t="shared" si="6"/>
        <v>2</v>
      </c>
      <c r="Q76">
        <f t="shared" si="7"/>
        <v>0</v>
      </c>
    </row>
    <row r="77" spans="1:21" ht="12.75">
      <c r="A77">
        <v>76</v>
      </c>
      <c r="B77">
        <v>134</v>
      </c>
      <c r="C77">
        <v>142</v>
      </c>
      <c r="D77">
        <v>270</v>
      </c>
      <c r="N77">
        <f t="shared" si="4"/>
        <v>3</v>
      </c>
      <c r="O77">
        <f t="shared" si="5"/>
        <v>2</v>
      </c>
      <c r="P77">
        <f t="shared" si="6"/>
        <v>1</v>
      </c>
      <c r="Q77">
        <f t="shared" si="7"/>
        <v>0</v>
      </c>
    </row>
    <row r="78" spans="1:21" ht="12.75">
      <c r="A78">
        <v>77</v>
      </c>
      <c r="B78">
        <v>134</v>
      </c>
      <c r="C78">
        <v>260</v>
      </c>
      <c r="N78">
        <f t="shared" si="4"/>
        <v>2</v>
      </c>
      <c r="O78">
        <f t="shared" si="5"/>
        <v>1</v>
      </c>
      <c r="P78">
        <f t="shared" si="6"/>
        <v>1</v>
      </c>
      <c r="Q78">
        <f t="shared" si="7"/>
        <v>0</v>
      </c>
    </row>
    <row r="79" spans="1:21" ht="12.75">
      <c r="A79">
        <v>78</v>
      </c>
      <c r="B79">
        <v>134</v>
      </c>
      <c r="C79">
        <v>260</v>
      </c>
      <c r="N79">
        <f t="shared" si="4"/>
        <v>2</v>
      </c>
      <c r="O79">
        <f t="shared" si="5"/>
        <v>1</v>
      </c>
      <c r="P79">
        <f t="shared" si="6"/>
        <v>1</v>
      </c>
      <c r="Q79">
        <f t="shared" si="7"/>
        <v>0</v>
      </c>
    </row>
    <row r="80" spans="1:21" ht="12.75">
      <c r="A80">
        <v>79</v>
      </c>
      <c r="B80">
        <v>134</v>
      </c>
      <c r="C80">
        <v>260</v>
      </c>
      <c r="N80">
        <f t="shared" si="4"/>
        <v>2</v>
      </c>
      <c r="O80">
        <f t="shared" si="5"/>
        <v>1</v>
      </c>
      <c r="P80">
        <f t="shared" si="6"/>
        <v>1</v>
      </c>
      <c r="Q80">
        <f t="shared" si="7"/>
        <v>0</v>
      </c>
    </row>
    <row r="81" spans="1:21" ht="12.75">
      <c r="A81">
        <v>80</v>
      </c>
      <c r="B81">
        <v>134</v>
      </c>
      <c r="C81">
        <v>260</v>
      </c>
      <c r="D81">
        <v>274</v>
      </c>
      <c r="N81">
        <f t="shared" si="4"/>
        <v>3</v>
      </c>
      <c r="O81">
        <f t="shared" si="5"/>
        <v>1</v>
      </c>
      <c r="P81">
        <f t="shared" si="6"/>
        <v>2</v>
      </c>
      <c r="Q81">
        <f t="shared" si="7"/>
        <v>0</v>
      </c>
    </row>
    <row r="82" spans="1:21" ht="12.75">
      <c r="A82">
        <v>81</v>
      </c>
      <c r="B82">
        <v>134</v>
      </c>
      <c r="C82">
        <v>260</v>
      </c>
      <c r="N82">
        <f t="shared" si="4"/>
        <v>2</v>
      </c>
      <c r="O82">
        <f t="shared" si="5"/>
        <v>1</v>
      </c>
      <c r="P82">
        <f t="shared" si="6"/>
        <v>1</v>
      </c>
      <c r="Q82">
        <f t="shared" si="7"/>
        <v>0</v>
      </c>
    </row>
    <row r="83" spans="1:21" ht="12.75">
      <c r="A83">
        <v>82</v>
      </c>
      <c r="B83">
        <v>134</v>
      </c>
      <c r="C83">
        <v>274</v>
      </c>
      <c r="N83">
        <f t="shared" si="4"/>
        <v>2</v>
      </c>
      <c r="O83">
        <f t="shared" si="5"/>
        <v>1</v>
      </c>
      <c r="P83">
        <f t="shared" si="6"/>
        <v>1</v>
      </c>
      <c r="Q83">
        <f t="shared" si="7"/>
        <v>0</v>
      </c>
    </row>
    <row r="84" spans="1:21" ht="12.75">
      <c r="A84">
        <v>83</v>
      </c>
      <c r="B84">
        <v>134</v>
      </c>
      <c r="C84">
        <v>260</v>
      </c>
      <c r="D84">
        <v>274</v>
      </c>
      <c r="N84">
        <f t="shared" si="4"/>
        <v>3</v>
      </c>
      <c r="O84">
        <f t="shared" si="5"/>
        <v>1</v>
      </c>
      <c r="P84">
        <f t="shared" si="6"/>
        <v>2</v>
      </c>
      <c r="Q84">
        <f t="shared" si="7"/>
        <v>0</v>
      </c>
    </row>
    <row r="85" spans="1:21" ht="12.75">
      <c r="A85">
        <v>84</v>
      </c>
      <c r="B85">
        <v>134</v>
      </c>
      <c r="C85">
        <v>260</v>
      </c>
      <c r="D85">
        <v>274</v>
      </c>
      <c r="N85">
        <f t="shared" si="4"/>
        <v>3</v>
      </c>
      <c r="O85">
        <f t="shared" si="5"/>
        <v>1</v>
      </c>
      <c r="P85">
        <f t="shared" si="6"/>
        <v>2</v>
      </c>
      <c r="Q85">
        <f t="shared" si="7"/>
        <v>0</v>
      </c>
    </row>
    <row r="86" spans="1:21" ht="12.75">
      <c r="A86">
        <v>85</v>
      </c>
      <c r="B86">
        <v>134</v>
      </c>
      <c r="C86">
        <v>142</v>
      </c>
      <c r="D86">
        <v>260</v>
      </c>
      <c r="N86">
        <f t="shared" si="4"/>
        <v>3</v>
      </c>
      <c r="O86">
        <f t="shared" si="5"/>
        <v>2</v>
      </c>
      <c r="P86">
        <f t="shared" si="6"/>
        <v>1</v>
      </c>
      <c r="Q86">
        <f t="shared" si="7"/>
        <v>0</v>
      </c>
    </row>
    <row r="87" spans="1:21" ht="12.75">
      <c r="A87">
        <v>86</v>
      </c>
      <c r="B87">
        <v>134</v>
      </c>
      <c r="C87">
        <v>142</v>
      </c>
      <c r="D87">
        <v>260</v>
      </c>
      <c r="E87">
        <v>274</v>
      </c>
      <c r="N87">
        <f t="shared" si="4"/>
        <v>4</v>
      </c>
      <c r="O87">
        <f t="shared" si="5"/>
        <v>2</v>
      </c>
      <c r="P87">
        <f t="shared" si="6"/>
        <v>2</v>
      </c>
      <c r="Q87">
        <f t="shared" si="7"/>
        <v>0</v>
      </c>
    </row>
    <row r="88" spans="1:21" ht="12.75">
      <c r="A88">
        <v>87</v>
      </c>
      <c r="B88">
        <v>134</v>
      </c>
      <c r="C88">
        <v>142</v>
      </c>
      <c r="D88">
        <v>274</v>
      </c>
      <c r="N88">
        <f t="shared" si="4"/>
        <v>3</v>
      </c>
      <c r="O88">
        <f t="shared" si="5"/>
        <v>2</v>
      </c>
      <c r="P88">
        <f t="shared" si="6"/>
        <v>1</v>
      </c>
      <c r="Q88">
        <f t="shared" si="7"/>
        <v>0</v>
      </c>
    </row>
    <row r="89" spans="1:21" ht="12.75">
      <c r="A89">
        <v>88</v>
      </c>
      <c r="B89">
        <v>134</v>
      </c>
      <c r="C89">
        <v>142</v>
      </c>
      <c r="D89">
        <v>149</v>
      </c>
      <c r="E89">
        <v>274</v>
      </c>
      <c r="N89">
        <f t="shared" si="4"/>
        <v>4</v>
      </c>
      <c r="O89">
        <f t="shared" si="5"/>
        <v>3</v>
      </c>
      <c r="P89">
        <f t="shared" si="6"/>
        <v>1</v>
      </c>
      <c r="Q89">
        <f t="shared" si="7"/>
        <v>0</v>
      </c>
    </row>
    <row r="90" spans="1:21" ht="12.75">
      <c r="A90">
        <v>89</v>
      </c>
      <c r="B90">
        <v>104</v>
      </c>
      <c r="C90">
        <v>134</v>
      </c>
      <c r="D90">
        <v>142</v>
      </c>
      <c r="E90">
        <v>274</v>
      </c>
      <c r="N90">
        <f t="shared" si="4"/>
        <v>4</v>
      </c>
      <c r="O90">
        <f t="shared" si="5"/>
        <v>3</v>
      </c>
      <c r="P90">
        <f t="shared" si="6"/>
        <v>1</v>
      </c>
      <c r="Q90">
        <f t="shared" si="7"/>
        <v>0</v>
      </c>
    </row>
    <row r="91" spans="1:21" ht="12.75">
      <c r="A91">
        <v>90</v>
      </c>
      <c r="B91">
        <v>104</v>
      </c>
      <c r="C91">
        <v>142</v>
      </c>
      <c r="N91">
        <f t="shared" si="4"/>
        <v>2</v>
      </c>
      <c r="O91">
        <f t="shared" si="5"/>
        <v>2</v>
      </c>
      <c r="P91">
        <f t="shared" si="6"/>
        <v>0</v>
      </c>
      <c r="Q91">
        <f t="shared" si="7"/>
        <v>0</v>
      </c>
    </row>
    <row r="92" spans="1:21" ht="12.75">
      <c r="A92">
        <v>91</v>
      </c>
      <c r="B92">
        <v>142</v>
      </c>
      <c r="N92">
        <f t="shared" si="4"/>
        <v>1</v>
      </c>
      <c r="O92">
        <f t="shared" si="5"/>
        <v>1</v>
      </c>
      <c r="P92">
        <f t="shared" si="6"/>
        <v>0</v>
      </c>
      <c r="Q92">
        <f t="shared" si="7"/>
        <v>0</v>
      </c>
    </row>
    <row r="93" spans="1:21" ht="12.75">
      <c r="A93">
        <v>92</v>
      </c>
      <c r="B93">
        <v>142</v>
      </c>
      <c r="C93">
        <v>260</v>
      </c>
      <c r="D93">
        <v>274</v>
      </c>
      <c r="N93">
        <f t="shared" si="4"/>
        <v>3</v>
      </c>
      <c r="O93">
        <f t="shared" si="5"/>
        <v>1</v>
      </c>
      <c r="P93">
        <f t="shared" si="6"/>
        <v>2</v>
      </c>
      <c r="Q93">
        <f t="shared" si="7"/>
        <v>0</v>
      </c>
    </row>
    <row r="94" spans="1:21" ht="12.75">
      <c r="A94">
        <v>93</v>
      </c>
      <c r="B94">
        <v>142</v>
      </c>
      <c r="C94">
        <v>260</v>
      </c>
      <c r="D94">
        <v>274</v>
      </c>
      <c r="N94">
        <f t="shared" si="4"/>
        <v>3</v>
      </c>
      <c r="O94">
        <f t="shared" si="5"/>
        <v>1</v>
      </c>
      <c r="P94">
        <f t="shared" si="6"/>
        <v>2</v>
      </c>
      <c r="Q94">
        <f t="shared" si="7"/>
        <v>0</v>
      </c>
    </row>
    <row r="95" spans="1:21" ht="12.75">
      <c r="A95">
        <v>94</v>
      </c>
      <c r="B95">
        <v>142</v>
      </c>
      <c r="C95">
        <v>274</v>
      </c>
      <c r="N95">
        <f t="shared" si="4"/>
        <v>2</v>
      </c>
      <c r="O95">
        <f t="shared" si="5"/>
        <v>1</v>
      </c>
      <c r="P95">
        <f t="shared" si="6"/>
        <v>1</v>
      </c>
      <c r="Q95">
        <f t="shared" si="7"/>
        <v>0</v>
      </c>
    </row>
    <row r="96" spans="1:21" ht="12.75">
      <c r="A96">
        <v>95</v>
      </c>
      <c r="B96">
        <v>142</v>
      </c>
      <c r="C96">
        <v>274</v>
      </c>
      <c r="N96">
        <f t="shared" si="4"/>
        <v>2</v>
      </c>
      <c r="O96">
        <f t="shared" si="5"/>
        <v>1</v>
      </c>
      <c r="P96">
        <f t="shared" si="6"/>
        <v>1</v>
      </c>
      <c r="Q96">
        <f t="shared" si="7"/>
        <v>0</v>
      </c>
    </row>
    <row r="97" spans="1:21" ht="12.75">
      <c r="A97">
        <v>96</v>
      </c>
      <c r="B97">
        <v>142</v>
      </c>
      <c r="C97">
        <v>260</v>
      </c>
      <c r="D97">
        <v>274</v>
      </c>
      <c r="N97">
        <f t="shared" si="4"/>
        <v>3</v>
      </c>
      <c r="O97">
        <f t="shared" si="5"/>
        <v>1</v>
      </c>
      <c r="P97">
        <f t="shared" si="6"/>
        <v>2</v>
      </c>
      <c r="Q97">
        <f t="shared" si="7"/>
        <v>0</v>
      </c>
    </row>
    <row r="98" spans="1:21" ht="12.75">
      <c r="A98">
        <v>97</v>
      </c>
      <c r="B98">
        <v>142</v>
      </c>
      <c r="C98">
        <v>260</v>
      </c>
      <c r="N98">
        <f t="shared" si="4"/>
        <v>2</v>
      </c>
      <c r="O98">
        <f t="shared" si="5"/>
        <v>1</v>
      </c>
      <c r="P98">
        <f t="shared" si="6"/>
        <v>1</v>
      </c>
      <c r="Q98">
        <f t="shared" si="7"/>
        <v>0</v>
      </c>
    </row>
    <row r="99" spans="1:21" ht="12.75">
      <c r="A99">
        <v>98</v>
      </c>
      <c r="B99">
        <v>142</v>
      </c>
      <c r="C99">
        <v>260</v>
      </c>
      <c r="N99">
        <f t="shared" si="4"/>
        <v>2</v>
      </c>
      <c r="O99">
        <f t="shared" si="5"/>
        <v>1</v>
      </c>
      <c r="P99">
        <f t="shared" si="6"/>
        <v>1</v>
      </c>
      <c r="Q99">
        <f t="shared" si="7"/>
        <v>0</v>
      </c>
    </row>
    <row r="100" spans="1:21" ht="12.75">
      <c r="A100">
        <v>99</v>
      </c>
      <c r="B100">
        <v>260</v>
      </c>
      <c r="C100">
        <v>270</v>
      </c>
      <c r="N100">
        <f t="shared" si="4"/>
        <v>2</v>
      </c>
      <c r="O100">
        <f t="shared" si="5"/>
        <v>0</v>
      </c>
      <c r="P100">
        <f t="shared" si="6"/>
        <v>2</v>
      </c>
      <c r="Q100">
        <f t="shared" si="7"/>
        <v>0</v>
      </c>
    </row>
    <row r="101" spans="1:21" ht="12.75">
      <c r="A101">
        <v>100</v>
      </c>
      <c r="B101">
        <v>142</v>
      </c>
      <c r="C101">
        <v>247</v>
      </c>
      <c r="D101">
        <v>260</v>
      </c>
      <c r="E101">
        <v>270</v>
      </c>
      <c r="N101">
        <f t="shared" si="4"/>
        <v>4</v>
      </c>
      <c r="O101">
        <f t="shared" si="5"/>
        <v>1</v>
      </c>
      <c r="P101">
        <f t="shared" si="6"/>
        <v>3</v>
      </c>
      <c r="Q101">
        <f t="shared" si="7"/>
        <v>0</v>
      </c>
    </row>
  </sheetData>
  <printOptions gridLines="1"/>
  <pageMargins left="0.63" right="0.75" top="1" bottom="1" header="0.5" footer="0.5"/>
  <pageSetup fitToHeight="1" fitToWidth="1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NeuroBotany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E. Dutton</dc:creator>
  <cp:keywords/>
  <dc:description/>
  <cp:lastModifiedBy>Steve Taylor</cp:lastModifiedBy>
  <cp:lastPrinted>2007-05-25T04:03:51Z</cp:lastPrinted>
  <dcterms:created xsi:type="dcterms:W3CDTF">2004-08-11T01:33:01Z</dcterms:created>
  <dcterms:modified xsi:type="dcterms:W3CDTF">2007-07-13T19:09:10Z</dcterms:modified>
  <cp:category/>
  <cp:version/>
  <cp:contentType/>
  <cp:contentStatus/>
</cp:coreProperties>
</file>