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870" windowHeight="9420" activeTab="2"/>
  </bookViews>
  <sheets>
    <sheet name="Field_Data_Sheet" sheetId="1" r:id="rId1"/>
    <sheet name="Transect_15_Data_sort" sheetId="2" r:id="rId2"/>
    <sheet name="Quadrat_Species_Population" sheetId="3" r:id="rId3"/>
  </sheets>
  <definedNames>
    <definedName name="_xlnm.Print_Area" localSheetId="0">'Field_Data_Sheet'!$A$1:$Z$122</definedName>
  </definedNames>
  <calcPr fullCalcOnLoad="1"/>
</workbook>
</file>

<file path=xl/sharedStrings.xml><?xml version="1.0" encoding="utf-8"?>
<sst xmlns="http://schemas.openxmlformats.org/spreadsheetml/2006/main" count="1618" uniqueCount="76">
  <si>
    <t>Plant Name</t>
  </si>
  <si>
    <t>Phalaris arundinacea</t>
  </si>
  <si>
    <t>Rubus armeniacus</t>
  </si>
  <si>
    <r>
      <t>Plot Coordinates (GPS) (from riverbank starting point):</t>
    </r>
    <r>
      <rPr>
        <sz val="10"/>
        <rFont val="Arial"/>
        <family val="0"/>
      </rPr>
      <t xml:space="preserve"> </t>
    </r>
  </si>
  <si>
    <t>Rubus leucodermis</t>
  </si>
  <si>
    <t>Symphoricarpos albus</t>
  </si>
  <si>
    <r>
      <t>Urtica dioca</t>
    </r>
    <r>
      <rPr>
        <sz val="10"/>
        <rFont val="Arial"/>
        <family val="0"/>
      </rPr>
      <t xml:space="preserve"> subsp. </t>
    </r>
    <r>
      <rPr>
        <i/>
        <sz val="10"/>
        <rFont val="Arial"/>
        <family val="2"/>
      </rPr>
      <t>gracilis</t>
    </r>
  </si>
  <si>
    <t>Brachypodium sylvaticum</t>
  </si>
  <si>
    <r>
      <t>Study Location:  Olsen Property, 13530 Corvallis Rd., Soap Creek</t>
    </r>
    <r>
      <rPr>
        <sz val="10"/>
        <rFont val="Arial"/>
        <family val="0"/>
      </rPr>
      <t xml:space="preserve">
</t>
    </r>
  </si>
  <si>
    <t>Rubus laciniatus</t>
  </si>
  <si>
    <t>4x</t>
  </si>
  <si>
    <t>5x</t>
  </si>
  <si>
    <t>60x</t>
  </si>
  <si>
    <t>61x</t>
  </si>
  <si>
    <t>Date:  September 8, 2006</t>
  </si>
  <si>
    <t>83T</t>
  </si>
  <si>
    <t>84T</t>
  </si>
  <si>
    <r>
      <t>Notes (including Human Impact - be specific):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Cover throughout is White Oak, Oregon Ash and Doug Fir.  X = within dry creek bed, T = in thicket.</t>
    </r>
  </si>
  <si>
    <t>Plot #  15 (fifteen)</t>
  </si>
  <si>
    <t>1 meter square - quadrat number (note: quadrat #1 begins at riverbank starting point)</t>
  </si>
  <si>
    <r>
      <t>Observers:   _X__ Bryan Dutton     _X__ Katherine Noll    _X__ Rachel Pirot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Data Entered  by:  Rachel Pirot               Date: 09/8/06           Data Checked by: Katherine Noll            Date: 09/22/2006
                                                                                                                                   Bryan Dutton                       02/18/2007</t>
    </r>
  </si>
  <si>
    <t>Fraxinus latifolia</t>
  </si>
  <si>
    <t>Galium aparine</t>
  </si>
  <si>
    <t>Heracleum lanatum</t>
  </si>
  <si>
    <t>Hypericum perforatum</t>
  </si>
  <si>
    <t>Kickxia elatine</t>
  </si>
  <si>
    <t>Lactuca muralis</t>
  </si>
  <si>
    <r>
      <t xml:space="preserve">Malus </t>
    </r>
    <r>
      <rPr>
        <sz val="10"/>
        <rFont val="Arial"/>
        <family val="2"/>
      </rPr>
      <t>sp.</t>
    </r>
  </si>
  <si>
    <t>Oemleria cerasiformis</t>
  </si>
  <si>
    <r>
      <t xml:space="preserve">Penstemon </t>
    </r>
    <r>
      <rPr>
        <sz val="10"/>
        <rFont val="Arial"/>
        <family val="2"/>
      </rPr>
      <t>sp.</t>
    </r>
  </si>
  <si>
    <r>
      <t xml:space="preserve">Plantago </t>
    </r>
    <r>
      <rPr>
        <sz val="10"/>
        <rFont val="Arial"/>
        <family val="2"/>
      </rPr>
      <t>sp.</t>
    </r>
  </si>
  <si>
    <t>Polystichum munitum</t>
  </si>
  <si>
    <r>
      <t xml:space="preserve">Prunus </t>
    </r>
    <r>
      <rPr>
        <sz val="10"/>
        <rFont val="Arial"/>
        <family val="2"/>
      </rPr>
      <t>sp.</t>
    </r>
  </si>
  <si>
    <t>Rosa eglanteria</t>
  </si>
  <si>
    <t>Rubus parviflorus</t>
  </si>
  <si>
    <t>Sambucus racemosa</t>
  </si>
  <si>
    <t>Solanum dulcamara</t>
  </si>
  <si>
    <r>
      <t xml:space="preserve">Sonchus </t>
    </r>
    <r>
      <rPr>
        <sz val="10"/>
        <rFont val="Arial"/>
        <family val="2"/>
      </rPr>
      <t>sp.</t>
    </r>
  </si>
  <si>
    <t>Tellima grandiflora</t>
  </si>
  <si>
    <t>ORIGIN</t>
  </si>
  <si>
    <t>SPECIES CODE</t>
  </si>
  <si>
    <t>introduced</t>
  </si>
  <si>
    <t>native</t>
  </si>
  <si>
    <t>N/A</t>
  </si>
  <si>
    <t>Quadrat_ID</t>
  </si>
  <si>
    <t>Species_Cover_Area_sq_m</t>
  </si>
  <si>
    <t>Total Cover_sq_m</t>
  </si>
  <si>
    <t>No Cover_sq_m</t>
  </si>
  <si>
    <t>Invasive Cover_sq_m</t>
  </si>
  <si>
    <t>Native cover_sq_m</t>
  </si>
  <si>
    <t>Sp-Undiff_sq_m</t>
  </si>
  <si>
    <t>Malus sp.</t>
  </si>
  <si>
    <t>Penstemon sp.</t>
  </si>
  <si>
    <t>Plantago sp.</t>
  </si>
  <si>
    <t>Prunus sp.</t>
  </si>
  <si>
    <t>Sonchus sp.</t>
  </si>
  <si>
    <t>Urtica dioca subsp. gracilis</t>
  </si>
  <si>
    <t>Total Percent Plant Cover</t>
  </si>
  <si>
    <t>Percent No Cover</t>
  </si>
  <si>
    <t>Species1</t>
  </si>
  <si>
    <t>Species2</t>
  </si>
  <si>
    <t>Species3</t>
  </si>
  <si>
    <t>Species4</t>
  </si>
  <si>
    <t>Species5</t>
  </si>
  <si>
    <t>Species6</t>
  </si>
  <si>
    <t>Total_No._Species</t>
  </si>
  <si>
    <t>No._Invasives</t>
  </si>
  <si>
    <t>No._Natives</t>
  </si>
  <si>
    <t>No._Sp.-Level</t>
  </si>
  <si>
    <t/>
  </si>
  <si>
    <t>Species7</t>
  </si>
  <si>
    <t>Species8</t>
  </si>
  <si>
    <t>Species9</t>
  </si>
  <si>
    <t>Species10</t>
  </si>
  <si>
    <t>Species11</t>
  </si>
  <si>
    <t>Species12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</si>
</sst>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workbookViewId="0" topLeftCell="A1">
      <selection activeCell="B13" sqref="B13"/>
    </sheetView>
  </sheetViews>
  <sheetFormatPr defaultColWidth="9.140625" defaultRowHeight="12.75"/>
  <cols>
    <col min="1" max="1" width="26.140625" style="1" bestFit="1" customWidth="1"/>
    <col min="2" max="26" width="4.7109375" style="1" customWidth="1"/>
    <col min="27" max="27" width="12.7109375" style="1" customWidth="1"/>
    <col min="28" max="28" width="15.140625" style="1" customWidth="1"/>
    <col min="29" max="16384" width="20.8515625" style="1" customWidth="1"/>
  </cols>
  <sheetData>
    <row r="1" spans="1:26" ht="12.75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</row>
    <row r="2" spans="1:26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1:26" ht="12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6" ht="12.75">
      <c r="A4" s="26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6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</row>
    <row r="6" spans="1:26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12.75">
      <c r="A7" s="27" t="s">
        <v>14</v>
      </c>
      <c r="B7" s="17" t="s">
        <v>20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ht="12.75">
      <c r="A8" s="28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</row>
    <row r="9" spans="1:26" ht="25.5" customHeight="1">
      <c r="A9" s="29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</row>
    <row r="10" spans="1:26" ht="12.75">
      <c r="A10" s="2" t="s">
        <v>18</v>
      </c>
      <c r="B10" s="30" t="s">
        <v>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2"/>
    </row>
    <row r="11" spans="1:26" ht="12.75">
      <c r="A11" s="33" t="s">
        <v>0</v>
      </c>
      <c r="B11" s="35" t="s">
        <v>19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</row>
    <row r="12" spans="1:28" ht="12.75">
      <c r="A12" s="34"/>
      <c r="B12" s="1">
        <v>1</v>
      </c>
      <c r="C12" s="1">
        <v>2</v>
      </c>
      <c r="D12" s="1">
        <v>3</v>
      </c>
      <c r="E12" s="1" t="s">
        <v>10</v>
      </c>
      <c r="F12" s="1" t="s">
        <v>11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  <c r="R12" s="1">
        <v>17</v>
      </c>
      <c r="S12" s="1">
        <v>18</v>
      </c>
      <c r="T12" s="1">
        <v>19</v>
      </c>
      <c r="U12" s="1">
        <v>20</v>
      </c>
      <c r="V12" s="1">
        <v>21</v>
      </c>
      <c r="W12" s="1">
        <v>22</v>
      </c>
      <c r="X12" s="1">
        <v>23</v>
      </c>
      <c r="Y12" s="1">
        <v>24</v>
      </c>
      <c r="Z12" s="1">
        <v>25</v>
      </c>
      <c r="AA12" s="1" t="s">
        <v>39</v>
      </c>
      <c r="AB12" s="1" t="s">
        <v>40</v>
      </c>
    </row>
    <row r="13" spans="1:28" ht="12.75">
      <c r="A13" s="7" t="s">
        <v>7</v>
      </c>
      <c r="C13" s="8"/>
      <c r="E13" s="6"/>
      <c r="G13" s="6"/>
      <c r="I13" s="6"/>
      <c r="K13" s="6"/>
      <c r="M13" s="6"/>
      <c r="O13" s="6"/>
      <c r="Q13" s="6"/>
      <c r="S13" s="6"/>
      <c r="U13" s="6"/>
      <c r="W13" s="6"/>
      <c r="Y13" s="6"/>
      <c r="AA13" s="1" t="s">
        <v>41</v>
      </c>
      <c r="AB13" s="9">
        <v>104</v>
      </c>
    </row>
    <row r="14" spans="1:28" ht="12.75">
      <c r="A14" s="7" t="s">
        <v>21</v>
      </c>
      <c r="C14" s="8"/>
      <c r="E14" s="6"/>
      <c r="G14" s="6"/>
      <c r="I14" s="6">
        <v>5</v>
      </c>
      <c r="J14" s="1">
        <v>10</v>
      </c>
      <c r="K14" s="6"/>
      <c r="M14" s="6"/>
      <c r="O14" s="6"/>
      <c r="Q14" s="6"/>
      <c r="S14" s="6"/>
      <c r="T14" s="1">
        <v>3</v>
      </c>
      <c r="U14" s="6"/>
      <c r="W14" s="6"/>
      <c r="Y14" s="6"/>
      <c r="AA14" s="1" t="s">
        <v>42</v>
      </c>
      <c r="AB14" s="9">
        <v>230</v>
      </c>
    </row>
    <row r="15" spans="1:28" ht="12.75">
      <c r="A15" s="4" t="s">
        <v>22</v>
      </c>
      <c r="C15" s="8"/>
      <c r="D15" s="1">
        <v>1</v>
      </c>
      <c r="E15" s="6"/>
      <c r="G15" s="6"/>
      <c r="I15" s="6"/>
      <c r="K15" s="6"/>
      <c r="M15" s="6"/>
      <c r="N15" s="1">
        <v>3</v>
      </c>
      <c r="O15" s="6">
        <v>4</v>
      </c>
      <c r="Q15" s="6"/>
      <c r="S15" s="6"/>
      <c r="U15" s="6"/>
      <c r="W15" s="6"/>
      <c r="Y15" s="6"/>
      <c r="AA15" s="1" t="s">
        <v>42</v>
      </c>
      <c r="AB15" s="9">
        <v>231</v>
      </c>
    </row>
    <row r="16" spans="1:28" ht="12.75">
      <c r="A16" s="7" t="s">
        <v>23</v>
      </c>
      <c r="B16" s="1">
        <v>1</v>
      </c>
      <c r="C16" s="8"/>
      <c r="E16" s="6"/>
      <c r="G16" s="6"/>
      <c r="I16" s="6"/>
      <c r="K16" s="6"/>
      <c r="M16" s="6"/>
      <c r="O16" s="6"/>
      <c r="Q16" s="6"/>
      <c r="S16" s="6"/>
      <c r="U16" s="6"/>
      <c r="W16" s="6"/>
      <c r="Y16" s="6"/>
      <c r="AA16" s="1" t="s">
        <v>42</v>
      </c>
      <c r="AB16" s="10">
        <v>237</v>
      </c>
    </row>
    <row r="17" spans="1:28" ht="12.75">
      <c r="A17" s="4" t="s">
        <v>24</v>
      </c>
      <c r="C17" s="8"/>
      <c r="E17" s="6"/>
      <c r="G17" s="6"/>
      <c r="I17" s="6"/>
      <c r="K17" s="6"/>
      <c r="M17" s="6"/>
      <c r="O17" s="6"/>
      <c r="Q17" s="6"/>
      <c r="S17" s="6"/>
      <c r="U17" s="6"/>
      <c r="W17" s="6"/>
      <c r="Y17" s="6"/>
      <c r="AA17" s="1" t="s">
        <v>41</v>
      </c>
      <c r="AB17" s="10">
        <v>122</v>
      </c>
    </row>
    <row r="18" spans="1:28" ht="12.75">
      <c r="A18" s="7" t="s">
        <v>25</v>
      </c>
      <c r="B18" s="1">
        <v>1</v>
      </c>
      <c r="C18" s="8">
        <v>3</v>
      </c>
      <c r="E18" s="6">
        <v>1</v>
      </c>
      <c r="F18" s="1">
        <v>8</v>
      </c>
      <c r="G18" s="6"/>
      <c r="I18" s="6"/>
      <c r="K18" s="6"/>
      <c r="M18" s="6">
        <v>1</v>
      </c>
      <c r="O18" s="6"/>
      <c r="Q18" s="6"/>
      <c r="S18" s="6"/>
      <c r="U18" s="6"/>
      <c r="W18" s="6"/>
      <c r="Y18" s="6"/>
      <c r="AA18" s="1" t="s">
        <v>41</v>
      </c>
      <c r="AB18" s="10">
        <v>125</v>
      </c>
    </row>
    <row r="19" spans="1:28" ht="12.75">
      <c r="A19" s="4" t="s">
        <v>26</v>
      </c>
      <c r="C19" s="8"/>
      <c r="E19" s="6"/>
      <c r="G19" s="6"/>
      <c r="I19" s="6"/>
      <c r="K19" s="6"/>
      <c r="M19" s="6"/>
      <c r="O19" s="6"/>
      <c r="P19" s="1">
        <v>1</v>
      </c>
      <c r="Q19" s="6"/>
      <c r="S19" s="6"/>
      <c r="U19" s="6"/>
      <c r="W19" s="6"/>
      <c r="Y19" s="6"/>
      <c r="AA19" s="1" t="s">
        <v>41</v>
      </c>
      <c r="AB19" s="10">
        <v>126</v>
      </c>
    </row>
    <row r="20" spans="1:28" ht="12.75">
      <c r="A20" s="4" t="s">
        <v>27</v>
      </c>
      <c r="C20" s="8"/>
      <c r="E20" s="6"/>
      <c r="G20" s="6"/>
      <c r="I20" s="6"/>
      <c r="K20" s="6"/>
      <c r="M20" s="6"/>
      <c r="O20" s="6"/>
      <c r="Q20" s="6"/>
      <c r="S20" s="6"/>
      <c r="U20" s="6"/>
      <c r="W20" s="6"/>
      <c r="Y20" s="6"/>
      <c r="AA20" s="1" t="s">
        <v>43</v>
      </c>
      <c r="AB20" s="10">
        <v>314</v>
      </c>
    </row>
    <row r="21" spans="1:28" ht="12.75">
      <c r="A21" s="4" t="s">
        <v>28</v>
      </c>
      <c r="C21" s="8"/>
      <c r="E21" s="6"/>
      <c r="G21" s="6"/>
      <c r="I21" s="6"/>
      <c r="K21" s="6"/>
      <c r="M21" s="6"/>
      <c r="O21" s="6"/>
      <c r="Q21" s="6"/>
      <c r="S21" s="6"/>
      <c r="U21" s="6"/>
      <c r="W21" s="6"/>
      <c r="Y21" s="6"/>
      <c r="AA21" s="1" t="s">
        <v>42</v>
      </c>
      <c r="AB21" s="10">
        <v>247</v>
      </c>
    </row>
    <row r="22" spans="1:28" ht="12.75">
      <c r="A22" s="4" t="s">
        <v>29</v>
      </c>
      <c r="B22" s="1">
        <v>1</v>
      </c>
      <c r="C22" s="8"/>
      <c r="E22" s="6"/>
      <c r="G22" s="6"/>
      <c r="I22" s="6"/>
      <c r="K22" s="6"/>
      <c r="M22" s="6"/>
      <c r="O22" s="6"/>
      <c r="Q22" s="6"/>
      <c r="S22" s="6"/>
      <c r="U22" s="6"/>
      <c r="W22" s="6"/>
      <c r="Y22" s="6"/>
      <c r="AA22" s="1" t="s">
        <v>43</v>
      </c>
      <c r="AB22" s="10">
        <v>316</v>
      </c>
    </row>
    <row r="23" spans="1:28" ht="12.75">
      <c r="A23" s="4" t="s">
        <v>1</v>
      </c>
      <c r="B23" s="1">
        <v>22</v>
      </c>
      <c r="C23" s="8"/>
      <c r="E23" s="6"/>
      <c r="G23" s="6"/>
      <c r="I23" s="6"/>
      <c r="K23" s="6"/>
      <c r="M23" s="6"/>
      <c r="O23" s="6"/>
      <c r="Q23" s="6"/>
      <c r="S23" s="6"/>
      <c r="U23" s="6"/>
      <c r="W23" s="6"/>
      <c r="Y23" s="6"/>
      <c r="AA23" s="1" t="s">
        <v>41</v>
      </c>
      <c r="AB23" s="10">
        <v>134</v>
      </c>
    </row>
    <row r="24" spans="1:28" ht="12.75">
      <c r="A24" s="4" t="s">
        <v>30</v>
      </c>
      <c r="C24" s="8"/>
      <c r="E24" s="6"/>
      <c r="F24" s="1">
        <v>3</v>
      </c>
      <c r="G24" s="6"/>
      <c r="I24" s="6"/>
      <c r="K24" s="6"/>
      <c r="M24" s="6"/>
      <c r="O24" s="6"/>
      <c r="Q24" s="6"/>
      <c r="S24" s="6"/>
      <c r="U24" s="6"/>
      <c r="W24" s="6"/>
      <c r="Y24" s="6"/>
      <c r="AA24" s="1" t="s">
        <v>43</v>
      </c>
      <c r="AB24" s="10">
        <v>317</v>
      </c>
    </row>
    <row r="25" spans="1:28" ht="12.75">
      <c r="A25" s="4" t="s">
        <v>31</v>
      </c>
      <c r="C25" s="8"/>
      <c r="E25" s="6"/>
      <c r="G25" s="6"/>
      <c r="I25" s="6"/>
      <c r="K25" s="6"/>
      <c r="M25" s="6"/>
      <c r="O25" s="6"/>
      <c r="Q25" s="6"/>
      <c r="S25" s="6"/>
      <c r="U25" s="6"/>
      <c r="W25" s="6"/>
      <c r="Y25" s="6"/>
      <c r="AA25" s="1" t="s">
        <v>42</v>
      </c>
      <c r="AB25" s="10">
        <v>252</v>
      </c>
    </row>
    <row r="26" spans="1:28" ht="12.75">
      <c r="A26" s="7" t="s">
        <v>32</v>
      </c>
      <c r="C26" s="8"/>
      <c r="E26" s="6"/>
      <c r="G26" s="6"/>
      <c r="I26" s="6"/>
      <c r="K26" s="6"/>
      <c r="M26" s="6"/>
      <c r="O26" s="6"/>
      <c r="Q26" s="6"/>
      <c r="S26" s="6"/>
      <c r="U26" s="6"/>
      <c r="W26" s="6"/>
      <c r="Y26" s="6"/>
      <c r="AA26" s="1" t="s">
        <v>43</v>
      </c>
      <c r="AB26" s="10">
        <v>321</v>
      </c>
    </row>
    <row r="27" spans="1:28" ht="12.75">
      <c r="A27" s="4" t="s">
        <v>33</v>
      </c>
      <c r="C27" s="8">
        <v>18</v>
      </c>
      <c r="D27" s="1">
        <v>30</v>
      </c>
      <c r="E27" s="6">
        <v>12</v>
      </c>
      <c r="G27" s="6">
        <v>10</v>
      </c>
      <c r="H27" s="1">
        <v>7</v>
      </c>
      <c r="I27" s="6">
        <v>8</v>
      </c>
      <c r="J27" s="1">
        <v>15</v>
      </c>
      <c r="K27" s="6">
        <v>6</v>
      </c>
      <c r="M27" s="6"/>
      <c r="O27" s="6"/>
      <c r="Q27" s="6">
        <v>5</v>
      </c>
      <c r="R27" s="1">
        <v>7</v>
      </c>
      <c r="S27" s="6">
        <v>25</v>
      </c>
      <c r="U27" s="6">
        <v>7</v>
      </c>
      <c r="V27" s="1">
        <v>1</v>
      </c>
      <c r="W27" s="6">
        <v>3</v>
      </c>
      <c r="Y27" s="6"/>
      <c r="AA27" s="1" t="s">
        <v>41</v>
      </c>
      <c r="AB27" s="10">
        <v>140</v>
      </c>
    </row>
    <row r="28" spans="1:28" ht="12.75">
      <c r="A28" s="4" t="s">
        <v>2</v>
      </c>
      <c r="C28" s="8"/>
      <c r="E28" s="6"/>
      <c r="G28" s="6"/>
      <c r="I28" s="6"/>
      <c r="K28" s="6"/>
      <c r="M28" s="6"/>
      <c r="O28" s="6"/>
      <c r="Q28" s="6"/>
      <c r="S28" s="6">
        <v>2</v>
      </c>
      <c r="T28" s="1">
        <v>7</v>
      </c>
      <c r="U28" s="6">
        <v>3</v>
      </c>
      <c r="V28" s="1">
        <v>2</v>
      </c>
      <c r="W28" s="6">
        <v>7</v>
      </c>
      <c r="X28" s="1">
        <v>7</v>
      </c>
      <c r="Y28" s="6">
        <v>4</v>
      </c>
      <c r="Z28" s="1">
        <v>7</v>
      </c>
      <c r="AA28" s="1" t="s">
        <v>41</v>
      </c>
      <c r="AB28" s="10">
        <v>142</v>
      </c>
    </row>
    <row r="29" spans="1:28" ht="12.75">
      <c r="A29" s="4" t="s">
        <v>9</v>
      </c>
      <c r="C29" s="8"/>
      <c r="E29" s="6"/>
      <c r="G29" s="6"/>
      <c r="I29" s="6"/>
      <c r="K29" s="6"/>
      <c r="M29" s="6"/>
      <c r="O29" s="6"/>
      <c r="Q29" s="6"/>
      <c r="S29" s="6"/>
      <c r="U29" s="6"/>
      <c r="W29" s="6"/>
      <c r="Y29" s="6"/>
      <c r="AA29" s="1" t="s">
        <v>41</v>
      </c>
      <c r="AB29" s="10">
        <v>143</v>
      </c>
    </row>
    <row r="30" spans="1:28" ht="12.75">
      <c r="A30" s="4" t="s">
        <v>4</v>
      </c>
      <c r="B30" s="1">
        <v>5</v>
      </c>
      <c r="C30" s="8">
        <v>5</v>
      </c>
      <c r="E30" s="6"/>
      <c r="F30" s="1">
        <v>6</v>
      </c>
      <c r="G30" s="6">
        <v>2</v>
      </c>
      <c r="H30" s="1">
        <v>13</v>
      </c>
      <c r="I30" s="6">
        <v>25</v>
      </c>
      <c r="J30" s="1">
        <v>12</v>
      </c>
      <c r="K30" s="6">
        <v>14</v>
      </c>
      <c r="L30" s="1">
        <v>25</v>
      </c>
      <c r="M30" s="6">
        <v>25</v>
      </c>
      <c r="N30" s="1">
        <v>35</v>
      </c>
      <c r="O30" s="6">
        <v>28</v>
      </c>
      <c r="P30" s="1">
        <v>15</v>
      </c>
      <c r="Q30" s="6">
        <v>13</v>
      </c>
      <c r="R30" s="1">
        <v>8</v>
      </c>
      <c r="S30" s="6">
        <v>30</v>
      </c>
      <c r="T30" s="1">
        <v>35</v>
      </c>
      <c r="U30" s="6">
        <v>35</v>
      </c>
      <c r="V30" s="1">
        <v>45</v>
      </c>
      <c r="W30" s="6">
        <v>45</v>
      </c>
      <c r="X30" s="1">
        <v>50</v>
      </c>
      <c r="Y30" s="6">
        <v>50</v>
      </c>
      <c r="Z30" s="1">
        <v>55</v>
      </c>
      <c r="AA30" s="1" t="s">
        <v>42</v>
      </c>
      <c r="AB30" s="10">
        <v>260</v>
      </c>
    </row>
    <row r="31" spans="1:28" ht="12.75">
      <c r="A31" s="4" t="s">
        <v>34</v>
      </c>
      <c r="C31" s="8"/>
      <c r="E31" s="6"/>
      <c r="G31" s="6"/>
      <c r="I31" s="6"/>
      <c r="K31" s="6"/>
      <c r="M31" s="6"/>
      <c r="O31" s="6"/>
      <c r="Q31" s="6"/>
      <c r="S31" s="6"/>
      <c r="U31" s="6"/>
      <c r="W31" s="6"/>
      <c r="Y31" s="6"/>
      <c r="AA31" s="1" t="s">
        <v>42</v>
      </c>
      <c r="AB31" s="10">
        <v>261</v>
      </c>
    </row>
    <row r="32" spans="1:28" ht="12.75">
      <c r="A32" s="4" t="s">
        <v>35</v>
      </c>
      <c r="C32" s="8"/>
      <c r="E32" s="6"/>
      <c r="G32" s="6"/>
      <c r="I32" s="6"/>
      <c r="K32" s="6"/>
      <c r="M32" s="6"/>
      <c r="O32" s="6"/>
      <c r="Q32" s="6"/>
      <c r="S32" s="6"/>
      <c r="U32" s="6"/>
      <c r="W32" s="6"/>
      <c r="Y32" s="6"/>
      <c r="AA32" s="1" t="s">
        <v>42</v>
      </c>
      <c r="AB32" s="10">
        <v>264</v>
      </c>
    </row>
    <row r="33" spans="1:28" ht="12.75">
      <c r="A33" s="4" t="s">
        <v>36</v>
      </c>
      <c r="C33" s="8"/>
      <c r="E33" s="6"/>
      <c r="G33" s="6"/>
      <c r="I33" s="6"/>
      <c r="K33" s="6"/>
      <c r="M33" s="6"/>
      <c r="O33" s="6"/>
      <c r="Q33" s="6"/>
      <c r="S33" s="6"/>
      <c r="U33" s="6"/>
      <c r="W33" s="6"/>
      <c r="Y33" s="6"/>
      <c r="AA33" s="1" t="s">
        <v>41</v>
      </c>
      <c r="AB33" s="10">
        <v>149</v>
      </c>
    </row>
    <row r="34" spans="1:28" ht="12.75">
      <c r="A34" s="7" t="s">
        <v>37</v>
      </c>
      <c r="C34" s="8"/>
      <c r="E34" s="6"/>
      <c r="G34" s="6"/>
      <c r="I34" s="6"/>
      <c r="K34" s="6"/>
      <c r="M34" s="6"/>
      <c r="O34" s="6">
        <v>1</v>
      </c>
      <c r="P34" s="1">
        <v>1</v>
      </c>
      <c r="Q34" s="6"/>
      <c r="S34" s="6"/>
      <c r="U34" s="6"/>
      <c r="W34" s="6"/>
      <c r="Y34" s="6"/>
      <c r="AA34" s="1" t="s">
        <v>43</v>
      </c>
      <c r="AB34" s="10">
        <v>334</v>
      </c>
    </row>
    <row r="35" spans="1:28" ht="12.75">
      <c r="A35" s="4" t="s">
        <v>5</v>
      </c>
      <c r="B35" s="1">
        <v>20</v>
      </c>
      <c r="C35" s="8">
        <v>45</v>
      </c>
      <c r="D35" s="1">
        <v>30</v>
      </c>
      <c r="E35" s="6">
        <v>6</v>
      </c>
      <c r="F35" s="1">
        <v>25</v>
      </c>
      <c r="G35" s="6">
        <v>50</v>
      </c>
      <c r="H35" s="1">
        <v>20</v>
      </c>
      <c r="I35" s="6">
        <v>6</v>
      </c>
      <c r="J35" s="1">
        <v>5</v>
      </c>
      <c r="K35" s="6">
        <v>4</v>
      </c>
      <c r="L35" s="1">
        <v>3</v>
      </c>
      <c r="M35" s="6">
        <v>12</v>
      </c>
      <c r="N35" s="1">
        <v>8</v>
      </c>
      <c r="O35" s="6">
        <v>5</v>
      </c>
      <c r="P35" s="1">
        <v>8</v>
      </c>
      <c r="Q35" s="6">
        <v>5</v>
      </c>
      <c r="S35" s="6">
        <v>1</v>
      </c>
      <c r="T35" s="1">
        <v>4</v>
      </c>
      <c r="U35" s="6">
        <v>7</v>
      </c>
      <c r="V35" s="1">
        <v>7</v>
      </c>
      <c r="W35" s="6">
        <v>4</v>
      </c>
      <c r="X35" s="1">
        <v>6</v>
      </c>
      <c r="Y35" s="6">
        <v>8</v>
      </c>
      <c r="Z35" s="1">
        <v>6</v>
      </c>
      <c r="AA35" s="1" t="s">
        <v>42</v>
      </c>
      <c r="AB35" s="10">
        <v>268</v>
      </c>
    </row>
    <row r="36" spans="1:28" ht="12.75">
      <c r="A36" s="4" t="s">
        <v>38</v>
      </c>
      <c r="C36" s="8"/>
      <c r="E36" s="6"/>
      <c r="G36" s="6"/>
      <c r="I36" s="6"/>
      <c r="K36" s="6"/>
      <c r="M36" s="6"/>
      <c r="O36" s="6"/>
      <c r="Q36" s="6"/>
      <c r="S36" s="6"/>
      <c r="U36" s="6"/>
      <c r="W36" s="6"/>
      <c r="Y36" s="6"/>
      <c r="AA36" s="1" t="s">
        <v>42</v>
      </c>
      <c r="AB36" s="10">
        <v>270</v>
      </c>
    </row>
    <row r="37" spans="1:28" ht="12.75">
      <c r="A37" s="7" t="s">
        <v>6</v>
      </c>
      <c r="C37" s="8"/>
      <c r="E37" s="6"/>
      <c r="G37" s="6"/>
      <c r="I37" s="6"/>
      <c r="K37" s="6">
        <v>3</v>
      </c>
      <c r="L37" s="1">
        <v>6</v>
      </c>
      <c r="M37" s="6"/>
      <c r="O37" s="6"/>
      <c r="Q37" s="6"/>
      <c r="S37" s="6"/>
      <c r="U37" s="6"/>
      <c r="W37" s="6"/>
      <c r="Y37" s="6"/>
      <c r="AA37" s="1" t="s">
        <v>42</v>
      </c>
      <c r="AB37" s="10">
        <v>274</v>
      </c>
    </row>
    <row r="38" spans="1:26" ht="12.75">
      <c r="A38" s="7"/>
      <c r="B38" s="1">
        <v>1</v>
      </c>
      <c r="C38" s="1">
        <v>2</v>
      </c>
      <c r="D38" s="1">
        <v>3</v>
      </c>
      <c r="E38" s="1">
        <v>4</v>
      </c>
      <c r="F38" s="1">
        <v>5</v>
      </c>
      <c r="G38" s="1">
        <v>6</v>
      </c>
      <c r="H38" s="1">
        <v>7</v>
      </c>
      <c r="I38" s="1">
        <v>8</v>
      </c>
      <c r="J38" s="1">
        <v>9</v>
      </c>
      <c r="K38" s="1">
        <v>10</v>
      </c>
      <c r="L38" s="1">
        <v>11</v>
      </c>
      <c r="M38" s="1">
        <v>12</v>
      </c>
      <c r="N38" s="1">
        <v>13</v>
      </c>
      <c r="O38" s="1">
        <v>14</v>
      </c>
      <c r="P38" s="1">
        <v>15</v>
      </c>
      <c r="Q38" s="1">
        <v>16</v>
      </c>
      <c r="R38" s="1">
        <v>17</v>
      </c>
      <c r="S38" s="1">
        <v>18</v>
      </c>
      <c r="T38" s="1">
        <v>19</v>
      </c>
      <c r="U38" s="1">
        <v>20</v>
      </c>
      <c r="V38" s="1">
        <v>21</v>
      </c>
      <c r="W38" s="1">
        <v>22</v>
      </c>
      <c r="X38" s="1">
        <v>23</v>
      </c>
      <c r="Y38" s="1">
        <v>24</v>
      </c>
      <c r="Z38" s="1">
        <v>25</v>
      </c>
    </row>
    <row r="39" spans="1:26" ht="12.75">
      <c r="A39" s="33" t="s">
        <v>0</v>
      </c>
      <c r="B39" s="35" t="s">
        <v>19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7"/>
    </row>
    <row r="40" spans="1:28" ht="12.75">
      <c r="A40" s="34"/>
      <c r="B40" s="1">
        <v>26</v>
      </c>
      <c r="C40" s="1">
        <v>27</v>
      </c>
      <c r="D40" s="1">
        <v>28</v>
      </c>
      <c r="E40" s="1">
        <v>29</v>
      </c>
      <c r="F40" s="1">
        <v>30</v>
      </c>
      <c r="G40" s="1">
        <v>31</v>
      </c>
      <c r="H40" s="1">
        <v>32</v>
      </c>
      <c r="I40" s="1">
        <v>33</v>
      </c>
      <c r="J40" s="1">
        <v>34</v>
      </c>
      <c r="K40" s="1">
        <v>35</v>
      </c>
      <c r="L40" s="1">
        <v>36</v>
      </c>
      <c r="M40" s="1">
        <v>37</v>
      </c>
      <c r="N40" s="1">
        <v>38</v>
      </c>
      <c r="O40" s="1">
        <v>39</v>
      </c>
      <c r="P40" s="1">
        <v>40</v>
      </c>
      <c r="Q40" s="1">
        <v>41</v>
      </c>
      <c r="R40" s="1">
        <v>42</v>
      </c>
      <c r="S40" s="1">
        <v>43</v>
      </c>
      <c r="T40" s="1">
        <v>44</v>
      </c>
      <c r="U40" s="1">
        <v>45</v>
      </c>
      <c r="V40" s="1">
        <v>46</v>
      </c>
      <c r="W40" s="1">
        <v>47</v>
      </c>
      <c r="X40" s="1">
        <v>48</v>
      </c>
      <c r="Y40" s="1">
        <v>49</v>
      </c>
      <c r="Z40" s="1">
        <v>50</v>
      </c>
      <c r="AA40" s="1" t="s">
        <v>39</v>
      </c>
      <c r="AB40" s="1" t="s">
        <v>40</v>
      </c>
    </row>
    <row r="41" spans="1:28" ht="12.75">
      <c r="A41" s="7" t="s">
        <v>7</v>
      </c>
      <c r="C41" s="8"/>
      <c r="E41" s="6"/>
      <c r="G41" s="6"/>
      <c r="I41" s="6"/>
      <c r="K41" s="6"/>
      <c r="M41" s="6"/>
      <c r="O41" s="6"/>
      <c r="Q41" s="6"/>
      <c r="S41" s="6"/>
      <c r="U41" s="6"/>
      <c r="W41" s="6"/>
      <c r="Y41" s="6"/>
      <c r="AA41" s="1" t="s">
        <v>41</v>
      </c>
      <c r="AB41" s="9">
        <v>104</v>
      </c>
    </row>
    <row r="42" spans="1:28" ht="12.75">
      <c r="A42" s="7" t="s">
        <v>21</v>
      </c>
      <c r="C42" s="8"/>
      <c r="E42" s="6"/>
      <c r="G42" s="6"/>
      <c r="I42" s="6"/>
      <c r="K42" s="6"/>
      <c r="M42" s="6"/>
      <c r="O42" s="6"/>
      <c r="Q42" s="6"/>
      <c r="S42" s="6"/>
      <c r="U42" s="6"/>
      <c r="W42" s="6"/>
      <c r="Y42" s="6"/>
      <c r="AA42" s="1" t="s">
        <v>42</v>
      </c>
      <c r="AB42" s="9">
        <v>230</v>
      </c>
    </row>
    <row r="43" spans="1:28" ht="12.75">
      <c r="A43" s="4" t="s">
        <v>22</v>
      </c>
      <c r="C43" s="8"/>
      <c r="E43" s="6"/>
      <c r="G43" s="6"/>
      <c r="I43" s="6"/>
      <c r="K43" s="6"/>
      <c r="M43" s="6"/>
      <c r="O43" s="6"/>
      <c r="Q43" s="6"/>
      <c r="S43" s="6"/>
      <c r="U43" s="6"/>
      <c r="W43" s="6"/>
      <c r="Y43" s="6"/>
      <c r="AA43" s="1" t="s">
        <v>42</v>
      </c>
      <c r="AB43" s="9">
        <v>231</v>
      </c>
    </row>
    <row r="44" spans="1:28" ht="12.75">
      <c r="A44" s="7" t="s">
        <v>23</v>
      </c>
      <c r="C44" s="8"/>
      <c r="E44" s="6"/>
      <c r="G44" s="6"/>
      <c r="I44" s="6"/>
      <c r="K44" s="6"/>
      <c r="M44" s="6"/>
      <c r="O44" s="6"/>
      <c r="Q44" s="6"/>
      <c r="S44" s="6"/>
      <c r="U44" s="6"/>
      <c r="W44" s="6"/>
      <c r="Y44" s="6"/>
      <c r="AA44" s="1" t="s">
        <v>42</v>
      </c>
      <c r="AB44" s="10">
        <v>237</v>
      </c>
    </row>
    <row r="45" spans="1:28" ht="12.75">
      <c r="A45" s="4" t="s">
        <v>24</v>
      </c>
      <c r="C45" s="8"/>
      <c r="E45" s="6"/>
      <c r="G45" s="6"/>
      <c r="I45" s="6"/>
      <c r="K45" s="6"/>
      <c r="M45" s="6"/>
      <c r="O45" s="6"/>
      <c r="Q45" s="6"/>
      <c r="S45" s="6"/>
      <c r="U45" s="6"/>
      <c r="W45" s="6"/>
      <c r="Y45" s="6"/>
      <c r="AA45" s="1" t="s">
        <v>41</v>
      </c>
      <c r="AB45" s="10">
        <v>122</v>
      </c>
    </row>
    <row r="46" spans="1:28" ht="12.75">
      <c r="A46" s="7" t="s">
        <v>25</v>
      </c>
      <c r="C46" s="8"/>
      <c r="E46" s="6"/>
      <c r="G46" s="6"/>
      <c r="I46" s="6"/>
      <c r="K46" s="6"/>
      <c r="M46" s="6"/>
      <c r="O46" s="6"/>
      <c r="Q46" s="6"/>
      <c r="S46" s="6"/>
      <c r="U46" s="6"/>
      <c r="W46" s="6"/>
      <c r="Y46" s="6"/>
      <c r="AA46" s="1" t="s">
        <v>41</v>
      </c>
      <c r="AB46" s="10">
        <v>125</v>
      </c>
    </row>
    <row r="47" spans="1:28" ht="12.75">
      <c r="A47" s="4" t="s">
        <v>26</v>
      </c>
      <c r="C47" s="8"/>
      <c r="E47" s="6"/>
      <c r="G47" s="6"/>
      <c r="I47" s="6"/>
      <c r="K47" s="6"/>
      <c r="M47" s="6"/>
      <c r="O47" s="6"/>
      <c r="Q47" s="6"/>
      <c r="S47" s="6"/>
      <c r="U47" s="6"/>
      <c r="W47" s="6"/>
      <c r="Y47" s="6"/>
      <c r="AA47" s="1" t="s">
        <v>41</v>
      </c>
      <c r="AB47" s="10">
        <v>126</v>
      </c>
    </row>
    <row r="48" spans="1:28" ht="12.75">
      <c r="A48" s="4" t="s">
        <v>27</v>
      </c>
      <c r="C48" s="8"/>
      <c r="E48" s="6"/>
      <c r="G48" s="6"/>
      <c r="I48" s="6"/>
      <c r="K48" s="6"/>
      <c r="M48" s="6"/>
      <c r="O48" s="6"/>
      <c r="Q48" s="6"/>
      <c r="S48" s="6"/>
      <c r="U48" s="6"/>
      <c r="W48" s="6"/>
      <c r="Y48" s="6"/>
      <c r="AA48" s="1" t="s">
        <v>43</v>
      </c>
      <c r="AB48" s="10">
        <v>314</v>
      </c>
    </row>
    <row r="49" spans="1:28" ht="12.75">
      <c r="A49" s="4" t="s">
        <v>28</v>
      </c>
      <c r="C49" s="8"/>
      <c r="E49" s="6"/>
      <c r="G49" s="6"/>
      <c r="I49" s="6"/>
      <c r="K49" s="6"/>
      <c r="M49" s="6"/>
      <c r="O49" s="6"/>
      <c r="Q49" s="6"/>
      <c r="S49" s="6"/>
      <c r="U49" s="6"/>
      <c r="W49" s="6"/>
      <c r="Y49" s="6"/>
      <c r="AA49" s="1" t="s">
        <v>42</v>
      </c>
      <c r="AB49" s="10">
        <v>247</v>
      </c>
    </row>
    <row r="50" spans="1:28" ht="12.75">
      <c r="A50" s="4" t="s">
        <v>29</v>
      </c>
      <c r="C50" s="8"/>
      <c r="E50" s="6"/>
      <c r="G50" s="6"/>
      <c r="I50" s="6"/>
      <c r="K50" s="6"/>
      <c r="M50" s="6"/>
      <c r="O50" s="6"/>
      <c r="Q50" s="6"/>
      <c r="S50" s="6"/>
      <c r="U50" s="6"/>
      <c r="W50" s="6"/>
      <c r="Y50" s="6"/>
      <c r="AA50" s="1" t="s">
        <v>43</v>
      </c>
      <c r="AB50" s="10">
        <v>316</v>
      </c>
    </row>
    <row r="51" spans="1:28" ht="12.75">
      <c r="A51" s="4" t="s">
        <v>1</v>
      </c>
      <c r="C51" s="5"/>
      <c r="E51" s="6"/>
      <c r="G51" s="6"/>
      <c r="I51" s="6"/>
      <c r="K51" s="6"/>
      <c r="M51" s="6"/>
      <c r="O51" s="6"/>
      <c r="Q51" s="6"/>
      <c r="S51" s="6"/>
      <c r="U51" s="6"/>
      <c r="W51" s="6"/>
      <c r="Y51" s="6"/>
      <c r="AA51" s="1" t="s">
        <v>41</v>
      </c>
      <c r="AB51" s="10">
        <v>134</v>
      </c>
    </row>
    <row r="52" spans="1:28" ht="12.75">
      <c r="A52" s="4" t="s">
        <v>30</v>
      </c>
      <c r="C52" s="8"/>
      <c r="E52" s="6"/>
      <c r="G52" s="6"/>
      <c r="I52" s="6"/>
      <c r="K52" s="6"/>
      <c r="M52" s="6"/>
      <c r="O52" s="6"/>
      <c r="Q52" s="6"/>
      <c r="S52" s="6"/>
      <c r="U52" s="6"/>
      <c r="W52" s="6"/>
      <c r="Y52" s="6"/>
      <c r="AA52" s="1" t="s">
        <v>43</v>
      </c>
      <c r="AB52" s="10">
        <v>317</v>
      </c>
    </row>
    <row r="53" spans="1:28" ht="12.75">
      <c r="A53" s="4" t="s">
        <v>31</v>
      </c>
      <c r="C53" s="8"/>
      <c r="E53" s="6"/>
      <c r="G53" s="6"/>
      <c r="I53" s="6"/>
      <c r="K53" s="6"/>
      <c r="M53" s="6"/>
      <c r="O53" s="6"/>
      <c r="Q53" s="6"/>
      <c r="S53" s="6"/>
      <c r="U53" s="6"/>
      <c r="W53" s="6"/>
      <c r="Y53" s="6"/>
      <c r="AA53" s="1" t="s">
        <v>42</v>
      </c>
      <c r="AB53" s="10">
        <v>252</v>
      </c>
    </row>
    <row r="54" spans="1:28" ht="12.75">
      <c r="A54" s="7" t="s">
        <v>32</v>
      </c>
      <c r="C54" s="8"/>
      <c r="E54" s="6"/>
      <c r="G54" s="6"/>
      <c r="I54" s="6"/>
      <c r="K54" s="6"/>
      <c r="M54" s="6"/>
      <c r="O54" s="6"/>
      <c r="Q54" s="6"/>
      <c r="S54" s="6"/>
      <c r="U54" s="6"/>
      <c r="W54" s="6"/>
      <c r="Y54" s="6"/>
      <c r="AA54" s="1" t="s">
        <v>43</v>
      </c>
      <c r="AB54" s="10">
        <v>321</v>
      </c>
    </row>
    <row r="55" spans="1:28" ht="12.75">
      <c r="A55" s="4" t="s">
        <v>33</v>
      </c>
      <c r="C55" s="8"/>
      <c r="E55" s="6"/>
      <c r="G55" s="6"/>
      <c r="I55" s="6"/>
      <c r="K55" s="6"/>
      <c r="M55" s="6"/>
      <c r="O55" s="6"/>
      <c r="Q55" s="6"/>
      <c r="S55" s="6">
        <v>5</v>
      </c>
      <c r="T55" s="1">
        <v>3</v>
      </c>
      <c r="U55" s="6"/>
      <c r="W55" s="6"/>
      <c r="Y55" s="6"/>
      <c r="AA55" s="1" t="s">
        <v>41</v>
      </c>
      <c r="AB55" s="10">
        <v>140</v>
      </c>
    </row>
    <row r="56" spans="1:28" ht="12.75">
      <c r="A56" s="4" t="s">
        <v>2</v>
      </c>
      <c r="B56" s="1">
        <v>5</v>
      </c>
      <c r="C56" s="8">
        <v>10</v>
      </c>
      <c r="D56" s="1">
        <v>10</v>
      </c>
      <c r="E56" s="6">
        <v>25</v>
      </c>
      <c r="F56" s="1">
        <v>16</v>
      </c>
      <c r="G56" s="6">
        <v>5</v>
      </c>
      <c r="I56" s="6"/>
      <c r="K56" s="6"/>
      <c r="M56" s="6"/>
      <c r="O56" s="6"/>
      <c r="Q56" s="6"/>
      <c r="S56" s="6"/>
      <c r="T56" s="1">
        <v>7</v>
      </c>
      <c r="U56" s="6">
        <v>5</v>
      </c>
      <c r="V56" s="1">
        <v>11</v>
      </c>
      <c r="W56" s="6">
        <v>25</v>
      </c>
      <c r="X56" s="1">
        <v>50</v>
      </c>
      <c r="Y56" s="6">
        <v>40</v>
      </c>
      <c r="Z56" s="1">
        <v>50</v>
      </c>
      <c r="AA56" s="1" t="s">
        <v>41</v>
      </c>
      <c r="AB56" s="10">
        <v>142</v>
      </c>
    </row>
    <row r="57" spans="1:28" ht="12.75">
      <c r="A57" s="4" t="s">
        <v>9</v>
      </c>
      <c r="C57" s="8"/>
      <c r="E57" s="6"/>
      <c r="G57" s="6"/>
      <c r="I57" s="6"/>
      <c r="K57" s="6"/>
      <c r="M57" s="6"/>
      <c r="O57" s="6"/>
      <c r="Q57" s="6"/>
      <c r="R57" s="1">
        <v>4</v>
      </c>
      <c r="S57" s="6">
        <v>3</v>
      </c>
      <c r="T57" s="1">
        <v>4</v>
      </c>
      <c r="U57" s="6">
        <v>6</v>
      </c>
      <c r="W57" s="6"/>
      <c r="Y57" s="6"/>
      <c r="AA57" s="1" t="s">
        <v>41</v>
      </c>
      <c r="AB57" s="10">
        <v>143</v>
      </c>
    </row>
    <row r="58" spans="1:28" ht="12.75">
      <c r="A58" s="4" t="s">
        <v>4</v>
      </c>
      <c r="B58" s="1">
        <v>60</v>
      </c>
      <c r="C58" s="8">
        <v>50</v>
      </c>
      <c r="D58" s="1">
        <v>60</v>
      </c>
      <c r="E58" s="6">
        <v>25</v>
      </c>
      <c r="F58" s="1">
        <v>45</v>
      </c>
      <c r="G58" s="6">
        <v>42</v>
      </c>
      <c r="H58" s="1">
        <v>35</v>
      </c>
      <c r="I58" s="6">
        <v>20</v>
      </c>
      <c r="J58" s="1">
        <v>42</v>
      </c>
      <c r="K58" s="6">
        <v>23</v>
      </c>
      <c r="L58" s="1">
        <v>37</v>
      </c>
      <c r="M58" s="6">
        <v>32</v>
      </c>
      <c r="N58" s="1">
        <v>25</v>
      </c>
      <c r="O58" s="6">
        <v>28</v>
      </c>
      <c r="P58" s="1">
        <v>36</v>
      </c>
      <c r="Q58" s="6">
        <v>45</v>
      </c>
      <c r="R58" s="1">
        <v>36</v>
      </c>
      <c r="S58" s="6">
        <v>22</v>
      </c>
      <c r="T58" s="1">
        <v>26</v>
      </c>
      <c r="U58" s="6">
        <v>12</v>
      </c>
      <c r="V58" s="1">
        <v>25</v>
      </c>
      <c r="W58" s="6">
        <v>20</v>
      </c>
      <c r="X58" s="1">
        <v>15</v>
      </c>
      <c r="Y58" s="6">
        <v>8</v>
      </c>
      <c r="Z58" s="1">
        <v>6</v>
      </c>
      <c r="AA58" s="1" t="s">
        <v>42</v>
      </c>
      <c r="AB58" s="10">
        <v>260</v>
      </c>
    </row>
    <row r="59" spans="1:28" ht="12.75">
      <c r="A59" s="4" t="s">
        <v>34</v>
      </c>
      <c r="C59" s="8"/>
      <c r="E59" s="6"/>
      <c r="G59" s="6"/>
      <c r="I59" s="6"/>
      <c r="K59" s="6"/>
      <c r="M59" s="6"/>
      <c r="O59" s="6"/>
      <c r="Q59" s="6"/>
      <c r="S59" s="6"/>
      <c r="U59" s="6"/>
      <c r="W59" s="6"/>
      <c r="Y59" s="6"/>
      <c r="AA59" s="1" t="s">
        <v>42</v>
      </c>
      <c r="AB59" s="10">
        <v>261</v>
      </c>
    </row>
    <row r="60" spans="1:28" ht="12.75">
      <c r="A60" s="4" t="s">
        <v>35</v>
      </c>
      <c r="C60" s="8"/>
      <c r="E60" s="6"/>
      <c r="G60" s="6"/>
      <c r="I60" s="6"/>
      <c r="K60" s="6"/>
      <c r="M60" s="6"/>
      <c r="O60" s="6"/>
      <c r="Q60" s="6"/>
      <c r="S60" s="6"/>
      <c r="U60" s="6"/>
      <c r="W60" s="6"/>
      <c r="Y60" s="6"/>
      <c r="AA60" s="1" t="s">
        <v>42</v>
      </c>
      <c r="AB60" s="10">
        <v>264</v>
      </c>
    </row>
    <row r="61" spans="1:28" ht="12.75">
      <c r="A61" s="4" t="s">
        <v>36</v>
      </c>
      <c r="C61" s="8"/>
      <c r="E61" s="6"/>
      <c r="G61" s="6"/>
      <c r="I61" s="6"/>
      <c r="K61" s="6"/>
      <c r="M61" s="6"/>
      <c r="O61" s="6"/>
      <c r="Q61" s="6"/>
      <c r="S61" s="6"/>
      <c r="U61" s="6"/>
      <c r="W61" s="6"/>
      <c r="Y61" s="6"/>
      <c r="AA61" s="1" t="s">
        <v>41</v>
      </c>
      <c r="AB61" s="10">
        <v>149</v>
      </c>
    </row>
    <row r="62" spans="1:28" ht="12.75">
      <c r="A62" s="7" t="s">
        <v>37</v>
      </c>
      <c r="C62" s="8"/>
      <c r="E62" s="6"/>
      <c r="G62" s="6"/>
      <c r="I62" s="6"/>
      <c r="K62" s="6"/>
      <c r="M62" s="6"/>
      <c r="O62" s="6"/>
      <c r="Q62" s="6"/>
      <c r="S62" s="6"/>
      <c r="U62" s="6"/>
      <c r="W62" s="6"/>
      <c r="Y62" s="6"/>
      <c r="AA62" s="1" t="s">
        <v>43</v>
      </c>
      <c r="AB62" s="10">
        <v>334</v>
      </c>
    </row>
    <row r="63" spans="1:28" ht="12.75">
      <c r="A63" s="4" t="s">
        <v>5</v>
      </c>
      <c r="B63" s="1">
        <v>1</v>
      </c>
      <c r="C63" s="8">
        <v>6</v>
      </c>
      <c r="D63" s="1">
        <v>7</v>
      </c>
      <c r="E63" s="6">
        <v>18</v>
      </c>
      <c r="F63" s="1">
        <v>6</v>
      </c>
      <c r="G63" s="6">
        <v>7</v>
      </c>
      <c r="H63" s="1">
        <v>3</v>
      </c>
      <c r="I63" s="6">
        <v>8</v>
      </c>
      <c r="J63" s="1">
        <v>13</v>
      </c>
      <c r="K63" s="6">
        <v>20</v>
      </c>
      <c r="L63" s="1">
        <v>10</v>
      </c>
      <c r="M63" s="6">
        <v>8</v>
      </c>
      <c r="N63" s="1">
        <v>5</v>
      </c>
      <c r="O63" s="6">
        <v>6</v>
      </c>
      <c r="P63" s="1">
        <v>6</v>
      </c>
      <c r="Q63" s="6">
        <v>4</v>
      </c>
      <c r="R63" s="1">
        <v>10</v>
      </c>
      <c r="S63" s="6">
        <v>10</v>
      </c>
      <c r="T63" s="1">
        <v>8</v>
      </c>
      <c r="U63" s="6">
        <v>6</v>
      </c>
      <c r="V63" s="1">
        <v>5</v>
      </c>
      <c r="W63" s="6"/>
      <c r="X63" s="1">
        <v>6</v>
      </c>
      <c r="Y63" s="6">
        <v>2</v>
      </c>
      <c r="Z63" s="1">
        <v>5</v>
      </c>
      <c r="AA63" s="1" t="s">
        <v>42</v>
      </c>
      <c r="AB63" s="10">
        <v>268</v>
      </c>
    </row>
    <row r="64" spans="1:28" ht="12.75">
      <c r="A64" s="4" t="s">
        <v>38</v>
      </c>
      <c r="C64" s="8"/>
      <c r="E64" s="6"/>
      <c r="G64" s="6"/>
      <c r="I64" s="6"/>
      <c r="K64" s="6"/>
      <c r="M64" s="6"/>
      <c r="O64" s="6"/>
      <c r="Q64" s="6"/>
      <c r="S64" s="6"/>
      <c r="U64" s="6"/>
      <c r="W64" s="6"/>
      <c r="Y64" s="6"/>
      <c r="AA64" s="1" t="s">
        <v>42</v>
      </c>
      <c r="AB64" s="10">
        <v>270</v>
      </c>
    </row>
    <row r="65" spans="1:28" ht="12.75">
      <c r="A65" s="7" t="s">
        <v>6</v>
      </c>
      <c r="C65" s="8"/>
      <c r="E65" s="6"/>
      <c r="G65" s="6"/>
      <c r="I65" s="6"/>
      <c r="K65" s="6"/>
      <c r="M65" s="6"/>
      <c r="O65" s="6"/>
      <c r="Q65" s="6"/>
      <c r="S65" s="6"/>
      <c r="U65" s="6">
        <v>7</v>
      </c>
      <c r="V65" s="1">
        <v>2</v>
      </c>
      <c r="W65" s="6"/>
      <c r="Y65" s="6"/>
      <c r="AA65" s="1" t="s">
        <v>42</v>
      </c>
      <c r="AB65" s="10">
        <v>274</v>
      </c>
    </row>
    <row r="66" spans="1:26" ht="12.75">
      <c r="A66" s="3"/>
      <c r="B66" s="1">
        <v>26</v>
      </c>
      <c r="C66" s="1">
        <v>27</v>
      </c>
      <c r="D66" s="1">
        <v>28</v>
      </c>
      <c r="E66" s="1">
        <v>29</v>
      </c>
      <c r="F66" s="1">
        <v>30</v>
      </c>
      <c r="G66" s="1">
        <v>31</v>
      </c>
      <c r="H66" s="1">
        <v>32</v>
      </c>
      <c r="I66" s="1">
        <v>33</v>
      </c>
      <c r="J66" s="1">
        <v>34</v>
      </c>
      <c r="K66" s="1">
        <v>35</v>
      </c>
      <c r="L66" s="1">
        <v>36</v>
      </c>
      <c r="M66" s="1">
        <v>37</v>
      </c>
      <c r="N66" s="1">
        <v>38</v>
      </c>
      <c r="O66" s="1">
        <v>39</v>
      </c>
      <c r="P66" s="1">
        <v>40</v>
      </c>
      <c r="Q66" s="1">
        <v>41</v>
      </c>
      <c r="R66" s="1">
        <v>42</v>
      </c>
      <c r="S66" s="1">
        <v>43</v>
      </c>
      <c r="T66" s="1">
        <v>44</v>
      </c>
      <c r="U66" s="1">
        <v>45</v>
      </c>
      <c r="V66" s="1">
        <v>46</v>
      </c>
      <c r="W66" s="1">
        <v>47</v>
      </c>
      <c r="X66" s="1">
        <v>48</v>
      </c>
      <c r="Y66" s="1">
        <v>49</v>
      </c>
      <c r="Z66" s="1">
        <v>50</v>
      </c>
    </row>
    <row r="67" spans="1:26" ht="12.75">
      <c r="A67" s="33" t="s">
        <v>0</v>
      </c>
      <c r="B67" s="35" t="s">
        <v>19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7"/>
    </row>
    <row r="68" spans="1:28" ht="12.75">
      <c r="A68" s="34"/>
      <c r="B68" s="1">
        <v>51</v>
      </c>
      <c r="C68" s="1">
        <v>52</v>
      </c>
      <c r="D68" s="1">
        <v>53</v>
      </c>
      <c r="E68" s="1">
        <v>54</v>
      </c>
      <c r="F68" s="1">
        <v>55</v>
      </c>
      <c r="G68" s="1">
        <v>56</v>
      </c>
      <c r="H68" s="1">
        <v>57</v>
      </c>
      <c r="I68" s="1">
        <v>58</v>
      </c>
      <c r="J68" s="1">
        <v>59</v>
      </c>
      <c r="K68" s="1" t="s">
        <v>12</v>
      </c>
      <c r="L68" s="1" t="s">
        <v>13</v>
      </c>
      <c r="M68" s="1">
        <v>62</v>
      </c>
      <c r="N68" s="1">
        <v>63</v>
      </c>
      <c r="O68" s="1">
        <v>64</v>
      </c>
      <c r="P68" s="1">
        <v>65</v>
      </c>
      <c r="Q68" s="1">
        <v>66</v>
      </c>
      <c r="R68" s="1">
        <v>67</v>
      </c>
      <c r="S68" s="1">
        <v>68</v>
      </c>
      <c r="T68" s="1">
        <v>69</v>
      </c>
      <c r="U68" s="1">
        <v>70</v>
      </c>
      <c r="V68" s="1">
        <v>71</v>
      </c>
      <c r="W68" s="1">
        <v>72</v>
      </c>
      <c r="X68" s="1">
        <v>73</v>
      </c>
      <c r="Y68" s="1">
        <v>74</v>
      </c>
      <c r="Z68" s="1">
        <v>75</v>
      </c>
      <c r="AA68" s="1" t="s">
        <v>39</v>
      </c>
      <c r="AB68" s="1" t="s">
        <v>40</v>
      </c>
    </row>
    <row r="69" spans="1:28" ht="12.75">
      <c r="A69" s="7" t="s">
        <v>7</v>
      </c>
      <c r="C69" s="8"/>
      <c r="E69" s="6"/>
      <c r="G69" s="6"/>
      <c r="I69" s="6"/>
      <c r="K69" s="6"/>
      <c r="M69" s="6"/>
      <c r="O69" s="6"/>
      <c r="Q69" s="6"/>
      <c r="S69" s="6"/>
      <c r="U69" s="6"/>
      <c r="W69" s="6"/>
      <c r="Y69" s="6"/>
      <c r="AA69" s="1" t="s">
        <v>41</v>
      </c>
      <c r="AB69" s="9">
        <v>104</v>
      </c>
    </row>
    <row r="70" spans="1:28" ht="12.75">
      <c r="A70" s="7" t="s">
        <v>21</v>
      </c>
      <c r="C70" s="8"/>
      <c r="E70" s="6"/>
      <c r="G70" s="6"/>
      <c r="I70" s="6"/>
      <c r="K70" s="6"/>
      <c r="M70" s="6"/>
      <c r="O70" s="6"/>
      <c r="Q70" s="6"/>
      <c r="S70" s="6"/>
      <c r="U70" s="6"/>
      <c r="W70" s="6"/>
      <c r="Y70" s="6"/>
      <c r="AA70" s="1" t="s">
        <v>42</v>
      </c>
      <c r="AB70" s="9">
        <v>230</v>
      </c>
    </row>
    <row r="71" spans="1:28" ht="12.75">
      <c r="A71" s="4" t="s">
        <v>22</v>
      </c>
      <c r="C71" s="8"/>
      <c r="E71" s="6"/>
      <c r="G71" s="6"/>
      <c r="I71" s="6"/>
      <c r="K71" s="6"/>
      <c r="M71" s="6"/>
      <c r="O71" s="6"/>
      <c r="P71" s="1">
        <v>3</v>
      </c>
      <c r="Q71" s="6">
        <v>8</v>
      </c>
      <c r="R71" s="1">
        <v>7</v>
      </c>
      <c r="S71" s="6">
        <v>13</v>
      </c>
      <c r="T71" s="1">
        <v>2</v>
      </c>
      <c r="U71" s="6">
        <v>3</v>
      </c>
      <c r="V71" s="1">
        <v>3</v>
      </c>
      <c r="W71" s="6">
        <v>2</v>
      </c>
      <c r="Y71" s="6"/>
      <c r="AA71" s="1" t="s">
        <v>42</v>
      </c>
      <c r="AB71" s="9">
        <v>231</v>
      </c>
    </row>
    <row r="72" spans="1:28" ht="12.75">
      <c r="A72" s="7" t="s">
        <v>23</v>
      </c>
      <c r="C72" s="8"/>
      <c r="E72" s="6"/>
      <c r="G72" s="6"/>
      <c r="I72" s="6"/>
      <c r="K72" s="6"/>
      <c r="M72" s="6"/>
      <c r="O72" s="6"/>
      <c r="Q72" s="6"/>
      <c r="S72" s="6"/>
      <c r="U72" s="6"/>
      <c r="W72" s="6"/>
      <c r="Y72" s="6"/>
      <c r="AA72" s="1" t="s">
        <v>42</v>
      </c>
      <c r="AB72" s="10">
        <v>237</v>
      </c>
    </row>
    <row r="73" spans="1:28" ht="12.75">
      <c r="A73" s="4" t="s">
        <v>24</v>
      </c>
      <c r="C73" s="8"/>
      <c r="E73" s="6"/>
      <c r="G73" s="6"/>
      <c r="I73" s="6"/>
      <c r="K73" s="6"/>
      <c r="M73" s="6"/>
      <c r="O73" s="6"/>
      <c r="Q73" s="6"/>
      <c r="S73" s="6"/>
      <c r="U73" s="6"/>
      <c r="W73" s="6"/>
      <c r="Y73" s="6"/>
      <c r="AA73" s="1" t="s">
        <v>41</v>
      </c>
      <c r="AB73" s="10">
        <v>122</v>
      </c>
    </row>
    <row r="74" spans="1:28" ht="12.75">
      <c r="A74" s="7" t="s">
        <v>25</v>
      </c>
      <c r="C74" s="8"/>
      <c r="E74" s="6"/>
      <c r="G74" s="6"/>
      <c r="I74" s="6"/>
      <c r="K74" s="6"/>
      <c r="M74" s="6"/>
      <c r="O74" s="6"/>
      <c r="Q74" s="6"/>
      <c r="S74" s="6"/>
      <c r="U74" s="6"/>
      <c r="W74" s="6"/>
      <c r="Y74" s="6"/>
      <c r="AA74" s="1" t="s">
        <v>41</v>
      </c>
      <c r="AB74" s="10">
        <v>125</v>
      </c>
    </row>
    <row r="75" spans="1:28" ht="12.75">
      <c r="A75" s="4" t="s">
        <v>26</v>
      </c>
      <c r="C75" s="8"/>
      <c r="E75" s="6"/>
      <c r="G75" s="6"/>
      <c r="I75" s="6"/>
      <c r="K75" s="6"/>
      <c r="M75" s="6"/>
      <c r="O75" s="6"/>
      <c r="Q75" s="6"/>
      <c r="S75" s="6"/>
      <c r="U75" s="6"/>
      <c r="W75" s="6"/>
      <c r="Y75" s="6"/>
      <c r="AA75" s="1" t="s">
        <v>41</v>
      </c>
      <c r="AB75" s="10">
        <v>126</v>
      </c>
    </row>
    <row r="76" spans="1:28" ht="12.75">
      <c r="A76" s="4" t="s">
        <v>27</v>
      </c>
      <c r="C76" s="8"/>
      <c r="E76" s="6"/>
      <c r="G76" s="6"/>
      <c r="I76" s="6"/>
      <c r="K76" s="6"/>
      <c r="M76" s="6"/>
      <c r="O76" s="6"/>
      <c r="Q76" s="6"/>
      <c r="S76" s="6"/>
      <c r="U76" s="6"/>
      <c r="W76" s="6"/>
      <c r="Y76" s="6"/>
      <c r="AA76" s="1" t="s">
        <v>43</v>
      </c>
      <c r="AB76" s="10">
        <v>314</v>
      </c>
    </row>
    <row r="77" spans="1:28" ht="12.75">
      <c r="A77" s="4" t="s">
        <v>28</v>
      </c>
      <c r="C77" s="8"/>
      <c r="E77" s="6"/>
      <c r="G77" s="6"/>
      <c r="I77" s="6"/>
      <c r="K77" s="6"/>
      <c r="M77" s="6">
        <v>2</v>
      </c>
      <c r="N77" s="1">
        <v>4</v>
      </c>
      <c r="O77" s="6">
        <v>2</v>
      </c>
      <c r="Q77" s="6"/>
      <c r="S77" s="6"/>
      <c r="U77" s="6"/>
      <c r="W77" s="6"/>
      <c r="Y77" s="6"/>
      <c r="AA77" s="1" t="s">
        <v>42</v>
      </c>
      <c r="AB77" s="10">
        <v>247</v>
      </c>
    </row>
    <row r="78" spans="1:28" ht="12.75">
      <c r="A78" s="4" t="s">
        <v>29</v>
      </c>
      <c r="C78" s="8"/>
      <c r="E78" s="6"/>
      <c r="G78" s="6"/>
      <c r="I78" s="6"/>
      <c r="K78" s="6"/>
      <c r="M78" s="6"/>
      <c r="O78" s="6"/>
      <c r="Q78" s="6"/>
      <c r="S78" s="6"/>
      <c r="U78" s="6"/>
      <c r="W78" s="6"/>
      <c r="Y78" s="6"/>
      <c r="AA78" s="1" t="s">
        <v>43</v>
      </c>
      <c r="AB78" s="10">
        <v>316</v>
      </c>
    </row>
    <row r="79" spans="1:28" ht="12.75">
      <c r="A79" s="4" t="s">
        <v>1</v>
      </c>
      <c r="C79" s="8"/>
      <c r="E79" s="6"/>
      <c r="G79" s="6"/>
      <c r="I79" s="6"/>
      <c r="K79" s="6"/>
      <c r="M79" s="6"/>
      <c r="O79" s="6"/>
      <c r="Q79" s="6"/>
      <c r="S79" s="6"/>
      <c r="U79" s="6"/>
      <c r="W79" s="6"/>
      <c r="Y79" s="6"/>
      <c r="AA79" s="1" t="s">
        <v>41</v>
      </c>
      <c r="AB79" s="10">
        <v>134</v>
      </c>
    </row>
    <row r="80" spans="1:28" ht="12.75">
      <c r="A80" s="4" t="s">
        <v>30</v>
      </c>
      <c r="C80" s="8"/>
      <c r="E80" s="6"/>
      <c r="G80" s="6"/>
      <c r="I80" s="6"/>
      <c r="K80" s="6"/>
      <c r="M80" s="6"/>
      <c r="O80" s="6"/>
      <c r="Q80" s="6"/>
      <c r="S80" s="6"/>
      <c r="U80" s="6"/>
      <c r="W80" s="6"/>
      <c r="Y80" s="6"/>
      <c r="AA80" s="1" t="s">
        <v>43</v>
      </c>
      <c r="AB80" s="10">
        <v>317</v>
      </c>
    </row>
    <row r="81" spans="1:28" ht="12.75">
      <c r="A81" s="4" t="s">
        <v>31</v>
      </c>
      <c r="C81" s="8"/>
      <c r="E81" s="6"/>
      <c r="G81" s="6"/>
      <c r="I81" s="6"/>
      <c r="K81" s="6"/>
      <c r="M81" s="6"/>
      <c r="O81" s="6"/>
      <c r="Q81" s="6"/>
      <c r="S81" s="6"/>
      <c r="U81" s="6"/>
      <c r="W81" s="6"/>
      <c r="Y81" s="6"/>
      <c r="AA81" s="1" t="s">
        <v>42</v>
      </c>
      <c r="AB81" s="10">
        <v>252</v>
      </c>
    </row>
    <row r="82" spans="1:28" ht="12.75">
      <c r="A82" s="7" t="s">
        <v>32</v>
      </c>
      <c r="C82" s="8"/>
      <c r="E82" s="6"/>
      <c r="G82" s="6"/>
      <c r="I82" s="6"/>
      <c r="K82" s="6"/>
      <c r="M82" s="6"/>
      <c r="O82" s="6"/>
      <c r="Q82" s="6"/>
      <c r="S82" s="6"/>
      <c r="U82" s="6"/>
      <c r="W82" s="6"/>
      <c r="Y82" s="6"/>
      <c r="Z82" s="1">
        <v>1</v>
      </c>
      <c r="AA82" s="1" t="s">
        <v>43</v>
      </c>
      <c r="AB82" s="10">
        <v>321</v>
      </c>
    </row>
    <row r="83" spans="1:28" ht="12.75">
      <c r="A83" s="4" t="s">
        <v>33</v>
      </c>
      <c r="C83" s="8"/>
      <c r="E83" s="6"/>
      <c r="G83" s="6"/>
      <c r="I83" s="6"/>
      <c r="K83" s="6"/>
      <c r="M83" s="6"/>
      <c r="O83" s="6"/>
      <c r="Q83" s="6"/>
      <c r="S83" s="6"/>
      <c r="U83" s="6"/>
      <c r="W83" s="6"/>
      <c r="Y83" s="6"/>
      <c r="AA83" s="1" t="s">
        <v>41</v>
      </c>
      <c r="AB83" s="10">
        <v>140</v>
      </c>
    </row>
    <row r="84" spans="1:28" ht="12.75">
      <c r="A84" s="4" t="s">
        <v>2</v>
      </c>
      <c r="B84" s="1">
        <v>33</v>
      </c>
      <c r="C84" s="8">
        <v>65</v>
      </c>
      <c r="D84" s="1">
        <v>90</v>
      </c>
      <c r="E84" s="6">
        <v>90</v>
      </c>
      <c r="F84" s="1">
        <v>90</v>
      </c>
      <c r="G84" s="6">
        <v>95</v>
      </c>
      <c r="H84" s="1">
        <v>95</v>
      </c>
      <c r="I84" s="6">
        <v>75</v>
      </c>
      <c r="J84" s="1">
        <v>73</v>
      </c>
      <c r="K84" s="6">
        <v>20</v>
      </c>
      <c r="L84" s="1">
        <v>15</v>
      </c>
      <c r="M84" s="6"/>
      <c r="O84" s="6">
        <v>12</v>
      </c>
      <c r="P84" s="1">
        <v>13</v>
      </c>
      <c r="Q84" s="6">
        <v>5</v>
      </c>
      <c r="S84" s="6"/>
      <c r="U84" s="6"/>
      <c r="W84" s="6"/>
      <c r="Y84" s="6"/>
      <c r="AA84" s="1" t="s">
        <v>41</v>
      </c>
      <c r="AB84" s="10">
        <v>142</v>
      </c>
    </row>
    <row r="85" spans="1:28" ht="12.75">
      <c r="A85" s="4" t="s">
        <v>9</v>
      </c>
      <c r="C85" s="8"/>
      <c r="E85" s="6"/>
      <c r="G85" s="6"/>
      <c r="I85" s="6"/>
      <c r="K85" s="6"/>
      <c r="M85" s="6"/>
      <c r="O85" s="6"/>
      <c r="Q85" s="6"/>
      <c r="S85" s="6"/>
      <c r="U85" s="6"/>
      <c r="W85" s="6"/>
      <c r="Y85" s="6"/>
      <c r="AA85" s="1" t="s">
        <v>41</v>
      </c>
      <c r="AB85" s="10">
        <v>143</v>
      </c>
    </row>
    <row r="86" spans="1:28" ht="12.75">
      <c r="A86" s="4" t="s">
        <v>4</v>
      </c>
      <c r="B86" s="1">
        <v>8</v>
      </c>
      <c r="C86" s="8">
        <v>15</v>
      </c>
      <c r="D86" s="1">
        <v>5</v>
      </c>
      <c r="E86" s="6"/>
      <c r="F86" s="1">
        <v>3</v>
      </c>
      <c r="G86" s="6">
        <v>3</v>
      </c>
      <c r="H86" s="1">
        <v>3</v>
      </c>
      <c r="I86" s="6">
        <v>12</v>
      </c>
      <c r="J86" s="1">
        <v>7</v>
      </c>
      <c r="K86" s="6">
        <v>20</v>
      </c>
      <c r="L86" s="1">
        <v>6</v>
      </c>
      <c r="M86" s="6">
        <v>40</v>
      </c>
      <c r="N86" s="1">
        <v>40</v>
      </c>
      <c r="O86" s="6">
        <v>20</v>
      </c>
      <c r="P86" s="1">
        <v>17</v>
      </c>
      <c r="Q86" s="6">
        <v>40</v>
      </c>
      <c r="R86" s="1">
        <v>40</v>
      </c>
      <c r="S86" s="6">
        <v>45</v>
      </c>
      <c r="T86" s="1">
        <v>30</v>
      </c>
      <c r="U86" s="6">
        <v>40</v>
      </c>
      <c r="V86" s="1">
        <v>40</v>
      </c>
      <c r="W86" s="6">
        <v>30</v>
      </c>
      <c r="X86" s="1">
        <v>45</v>
      </c>
      <c r="Y86" s="6">
        <v>45</v>
      </c>
      <c r="Z86" s="1">
        <v>55</v>
      </c>
      <c r="AA86" s="1" t="s">
        <v>42</v>
      </c>
      <c r="AB86" s="10">
        <v>260</v>
      </c>
    </row>
    <row r="87" spans="1:28" ht="12.75">
      <c r="A87" s="4" t="s">
        <v>34</v>
      </c>
      <c r="C87" s="8"/>
      <c r="E87" s="6"/>
      <c r="G87" s="6"/>
      <c r="I87" s="6"/>
      <c r="K87" s="6"/>
      <c r="L87" s="1">
        <v>10</v>
      </c>
      <c r="M87" s="6"/>
      <c r="O87" s="6"/>
      <c r="Q87" s="6"/>
      <c r="S87" s="6"/>
      <c r="U87" s="6"/>
      <c r="W87" s="6"/>
      <c r="Y87" s="6"/>
      <c r="AA87" s="1" t="s">
        <v>42</v>
      </c>
      <c r="AB87" s="10">
        <v>261</v>
      </c>
    </row>
    <row r="88" spans="1:28" ht="12.75">
      <c r="A88" s="4" t="s">
        <v>35</v>
      </c>
      <c r="C88" s="8"/>
      <c r="E88" s="6"/>
      <c r="G88" s="6"/>
      <c r="I88" s="6"/>
      <c r="K88" s="6"/>
      <c r="M88" s="6"/>
      <c r="O88" s="6"/>
      <c r="Q88" s="6"/>
      <c r="S88" s="6"/>
      <c r="U88" s="6"/>
      <c r="W88" s="6"/>
      <c r="Y88" s="6"/>
      <c r="AA88" s="1" t="s">
        <v>42</v>
      </c>
      <c r="AB88" s="10">
        <v>264</v>
      </c>
    </row>
    <row r="89" spans="1:28" ht="12.75">
      <c r="A89" s="4" t="s">
        <v>36</v>
      </c>
      <c r="C89" s="8"/>
      <c r="E89" s="6"/>
      <c r="G89" s="6"/>
      <c r="I89" s="6"/>
      <c r="J89" s="1">
        <v>5</v>
      </c>
      <c r="K89" s="6">
        <v>4</v>
      </c>
      <c r="L89" s="1">
        <v>12</v>
      </c>
      <c r="M89" s="6"/>
      <c r="O89" s="6"/>
      <c r="Q89" s="6"/>
      <c r="S89" s="6"/>
      <c r="U89" s="6"/>
      <c r="W89" s="6"/>
      <c r="Y89" s="6"/>
      <c r="AA89" s="1" t="s">
        <v>41</v>
      </c>
      <c r="AB89" s="10">
        <v>149</v>
      </c>
    </row>
    <row r="90" spans="1:28" ht="12.75">
      <c r="A90" s="7" t="s">
        <v>37</v>
      </c>
      <c r="C90" s="8"/>
      <c r="E90" s="6"/>
      <c r="G90" s="6"/>
      <c r="I90" s="6"/>
      <c r="K90" s="6"/>
      <c r="M90" s="6"/>
      <c r="O90" s="6"/>
      <c r="Q90" s="6"/>
      <c r="S90" s="6"/>
      <c r="U90" s="6"/>
      <c r="W90" s="6"/>
      <c r="Y90" s="6"/>
      <c r="AA90" s="1" t="s">
        <v>43</v>
      </c>
      <c r="AB90" s="10">
        <v>334</v>
      </c>
    </row>
    <row r="91" spans="1:28" ht="12.75">
      <c r="A91" s="4" t="s">
        <v>5</v>
      </c>
      <c r="B91" s="1">
        <v>5</v>
      </c>
      <c r="C91" s="8">
        <v>6</v>
      </c>
      <c r="D91" s="1">
        <v>5</v>
      </c>
      <c r="E91" s="6">
        <v>3</v>
      </c>
      <c r="G91" s="6"/>
      <c r="I91" s="6"/>
      <c r="J91" s="1">
        <v>3</v>
      </c>
      <c r="K91" s="6">
        <v>8</v>
      </c>
      <c r="M91" s="6">
        <v>3</v>
      </c>
      <c r="N91" s="1">
        <v>3</v>
      </c>
      <c r="O91" s="6">
        <v>5</v>
      </c>
      <c r="P91" s="1">
        <v>5</v>
      </c>
      <c r="Q91" s="6">
        <v>4</v>
      </c>
      <c r="R91" s="1">
        <v>6</v>
      </c>
      <c r="S91" s="6">
        <v>5</v>
      </c>
      <c r="T91" s="1">
        <v>7</v>
      </c>
      <c r="U91" s="6">
        <v>7</v>
      </c>
      <c r="V91" s="1">
        <v>7</v>
      </c>
      <c r="W91" s="6">
        <v>10</v>
      </c>
      <c r="Y91" s="6"/>
      <c r="Z91" s="1">
        <v>2</v>
      </c>
      <c r="AA91" s="1" t="s">
        <v>42</v>
      </c>
      <c r="AB91" s="10">
        <v>268</v>
      </c>
    </row>
    <row r="92" spans="1:28" ht="12.75">
      <c r="A92" s="4" t="s">
        <v>38</v>
      </c>
      <c r="C92" s="8"/>
      <c r="E92" s="6"/>
      <c r="G92" s="6"/>
      <c r="I92" s="6"/>
      <c r="K92" s="6"/>
      <c r="M92" s="6"/>
      <c r="O92" s="6"/>
      <c r="Q92" s="6"/>
      <c r="S92" s="6"/>
      <c r="U92" s="6"/>
      <c r="W92" s="6"/>
      <c r="Y92" s="6"/>
      <c r="AA92" s="1" t="s">
        <v>42</v>
      </c>
      <c r="AB92" s="10">
        <v>270</v>
      </c>
    </row>
    <row r="93" spans="1:28" ht="12.75">
      <c r="A93" s="7" t="s">
        <v>6</v>
      </c>
      <c r="C93" s="8"/>
      <c r="E93" s="6"/>
      <c r="G93" s="6"/>
      <c r="I93" s="6"/>
      <c r="K93" s="6"/>
      <c r="M93" s="6"/>
      <c r="O93" s="6"/>
      <c r="Q93" s="6"/>
      <c r="S93" s="6"/>
      <c r="U93" s="6"/>
      <c r="W93" s="6"/>
      <c r="Y93" s="6"/>
      <c r="AA93" s="1" t="s">
        <v>42</v>
      </c>
      <c r="AB93" s="10">
        <v>274</v>
      </c>
    </row>
    <row r="94" spans="1:26" ht="12.75">
      <c r="A94" s="3"/>
      <c r="B94" s="1">
        <v>51</v>
      </c>
      <c r="C94" s="1">
        <v>52</v>
      </c>
      <c r="D94" s="1">
        <v>53</v>
      </c>
      <c r="E94" s="1">
        <v>54</v>
      </c>
      <c r="F94" s="1">
        <v>55</v>
      </c>
      <c r="G94" s="1">
        <v>56</v>
      </c>
      <c r="H94" s="1">
        <v>57</v>
      </c>
      <c r="I94" s="1">
        <v>58</v>
      </c>
      <c r="J94" s="1">
        <v>59</v>
      </c>
      <c r="K94" s="1">
        <v>60</v>
      </c>
      <c r="L94" s="1">
        <v>61</v>
      </c>
      <c r="M94" s="1">
        <v>62</v>
      </c>
      <c r="N94" s="1">
        <v>63</v>
      </c>
      <c r="O94" s="1">
        <v>64</v>
      </c>
      <c r="P94" s="1">
        <v>65</v>
      </c>
      <c r="Q94" s="1">
        <v>66</v>
      </c>
      <c r="R94" s="1">
        <v>67</v>
      </c>
      <c r="S94" s="1">
        <v>68</v>
      </c>
      <c r="T94" s="1">
        <v>69</v>
      </c>
      <c r="U94" s="1">
        <v>70</v>
      </c>
      <c r="V94" s="1">
        <v>71</v>
      </c>
      <c r="W94" s="1">
        <v>72</v>
      </c>
      <c r="X94" s="1">
        <v>73</v>
      </c>
      <c r="Y94" s="1">
        <v>74</v>
      </c>
      <c r="Z94" s="1">
        <v>75</v>
      </c>
    </row>
    <row r="95" spans="1:26" ht="12.75">
      <c r="A95" s="33" t="s">
        <v>0</v>
      </c>
      <c r="B95" s="35" t="s">
        <v>19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7"/>
    </row>
    <row r="96" spans="1:28" ht="12.75">
      <c r="A96" s="34"/>
      <c r="B96" s="1">
        <v>76</v>
      </c>
      <c r="C96" s="1">
        <v>77</v>
      </c>
      <c r="D96" s="1">
        <v>78</v>
      </c>
      <c r="E96" s="1">
        <v>79</v>
      </c>
      <c r="F96" s="1">
        <v>80</v>
      </c>
      <c r="G96" s="1">
        <v>81</v>
      </c>
      <c r="H96" s="1">
        <v>82</v>
      </c>
      <c r="I96" s="1" t="s">
        <v>15</v>
      </c>
      <c r="J96" s="1" t="s">
        <v>16</v>
      </c>
      <c r="K96" s="1">
        <v>85</v>
      </c>
      <c r="L96" s="1">
        <v>86</v>
      </c>
      <c r="M96" s="1">
        <v>87</v>
      </c>
      <c r="N96" s="1">
        <v>88</v>
      </c>
      <c r="O96" s="1">
        <v>89</v>
      </c>
      <c r="P96" s="1">
        <v>90</v>
      </c>
      <c r="Q96" s="1">
        <v>91</v>
      </c>
      <c r="R96" s="1">
        <v>92</v>
      </c>
      <c r="S96" s="1">
        <v>93</v>
      </c>
      <c r="T96" s="1">
        <v>94</v>
      </c>
      <c r="U96" s="1">
        <v>95</v>
      </c>
      <c r="V96" s="1">
        <v>96</v>
      </c>
      <c r="W96" s="1">
        <v>97</v>
      </c>
      <c r="X96" s="1">
        <v>98</v>
      </c>
      <c r="Y96" s="1">
        <v>99</v>
      </c>
      <c r="Z96" s="1">
        <v>100</v>
      </c>
      <c r="AA96" s="1" t="s">
        <v>39</v>
      </c>
      <c r="AB96" s="1" t="s">
        <v>40</v>
      </c>
    </row>
    <row r="97" spans="1:28" ht="12.75">
      <c r="A97" s="7" t="s">
        <v>7</v>
      </c>
      <c r="C97" s="8"/>
      <c r="E97" s="6"/>
      <c r="G97" s="6"/>
      <c r="I97" s="6"/>
      <c r="K97" s="6"/>
      <c r="M97" s="6"/>
      <c r="O97" s="6"/>
      <c r="Q97" s="6"/>
      <c r="S97" s="6"/>
      <c r="U97" s="6"/>
      <c r="W97" s="6"/>
      <c r="Y97" s="6"/>
      <c r="AA97" s="1" t="s">
        <v>41</v>
      </c>
      <c r="AB97" s="9">
        <v>104</v>
      </c>
    </row>
    <row r="98" spans="1:28" ht="12.75">
      <c r="A98" s="7" t="s">
        <v>21</v>
      </c>
      <c r="C98" s="8">
        <v>6</v>
      </c>
      <c r="D98" s="1">
        <v>5</v>
      </c>
      <c r="E98" s="6"/>
      <c r="G98" s="6"/>
      <c r="I98" s="6"/>
      <c r="K98" s="6"/>
      <c r="M98" s="6"/>
      <c r="O98" s="6"/>
      <c r="Q98" s="6"/>
      <c r="S98" s="6"/>
      <c r="U98" s="6"/>
      <c r="W98" s="6"/>
      <c r="Y98" s="6"/>
      <c r="AA98" s="1" t="s">
        <v>42</v>
      </c>
      <c r="AB98" s="9">
        <v>230</v>
      </c>
    </row>
    <row r="99" spans="1:28" ht="12.75">
      <c r="A99" s="4" t="s">
        <v>22</v>
      </c>
      <c r="C99" s="8"/>
      <c r="E99" s="6"/>
      <c r="G99" s="6"/>
      <c r="I99" s="6"/>
      <c r="K99" s="6"/>
      <c r="M99" s="6"/>
      <c r="O99" s="6"/>
      <c r="Q99" s="6"/>
      <c r="S99" s="6"/>
      <c r="U99" s="6"/>
      <c r="W99" s="6"/>
      <c r="Y99" s="6"/>
      <c r="AA99" s="1" t="s">
        <v>42</v>
      </c>
      <c r="AB99" s="9">
        <v>231</v>
      </c>
    </row>
    <row r="100" spans="1:28" ht="12.75">
      <c r="A100" s="7" t="s">
        <v>23</v>
      </c>
      <c r="C100" s="8"/>
      <c r="E100" s="6"/>
      <c r="G100" s="6"/>
      <c r="I100" s="6"/>
      <c r="K100" s="6"/>
      <c r="M100" s="6"/>
      <c r="O100" s="6"/>
      <c r="Q100" s="6"/>
      <c r="S100" s="6"/>
      <c r="U100" s="6"/>
      <c r="W100" s="6"/>
      <c r="Y100" s="6">
        <v>1</v>
      </c>
      <c r="AA100" s="1" t="s">
        <v>42</v>
      </c>
      <c r="AB100" s="10">
        <v>237</v>
      </c>
    </row>
    <row r="101" spans="1:28" ht="12.75">
      <c r="A101" s="4" t="s">
        <v>24</v>
      </c>
      <c r="C101" s="8"/>
      <c r="E101" s="6"/>
      <c r="G101" s="6"/>
      <c r="I101" s="6"/>
      <c r="K101" s="6"/>
      <c r="M101" s="6"/>
      <c r="O101" s="6"/>
      <c r="Q101" s="6"/>
      <c r="S101" s="6"/>
      <c r="U101" s="6"/>
      <c r="W101" s="6"/>
      <c r="X101" s="1">
        <v>2</v>
      </c>
      <c r="Y101" s="6"/>
      <c r="AA101" s="1" t="s">
        <v>41</v>
      </c>
      <c r="AB101" s="10">
        <v>122</v>
      </c>
    </row>
    <row r="102" spans="1:28" ht="12.75">
      <c r="A102" s="7" t="s">
        <v>25</v>
      </c>
      <c r="C102" s="8"/>
      <c r="E102" s="6"/>
      <c r="G102" s="6"/>
      <c r="I102" s="6"/>
      <c r="K102" s="6"/>
      <c r="M102" s="6"/>
      <c r="O102" s="6"/>
      <c r="Q102" s="6"/>
      <c r="S102" s="6"/>
      <c r="U102" s="6"/>
      <c r="W102" s="6"/>
      <c r="Y102" s="6"/>
      <c r="AA102" s="1" t="s">
        <v>41</v>
      </c>
      <c r="AB102" s="10">
        <v>125</v>
      </c>
    </row>
    <row r="103" spans="1:28" ht="12.75">
      <c r="A103" s="4" t="s">
        <v>26</v>
      </c>
      <c r="C103" s="8"/>
      <c r="E103" s="6"/>
      <c r="G103" s="6"/>
      <c r="I103" s="6"/>
      <c r="K103" s="6"/>
      <c r="M103" s="6"/>
      <c r="O103" s="6"/>
      <c r="Q103" s="6"/>
      <c r="S103" s="6"/>
      <c r="U103" s="6"/>
      <c r="W103" s="6"/>
      <c r="Y103" s="6"/>
      <c r="AA103" s="1" t="s">
        <v>41</v>
      </c>
      <c r="AB103" s="10">
        <v>126</v>
      </c>
    </row>
    <row r="104" spans="1:28" ht="12.75">
      <c r="A104" s="4" t="s">
        <v>27</v>
      </c>
      <c r="C104" s="8"/>
      <c r="E104" s="6"/>
      <c r="G104" s="6"/>
      <c r="I104" s="6"/>
      <c r="K104" s="6"/>
      <c r="M104" s="6"/>
      <c r="O104" s="6"/>
      <c r="Q104" s="6"/>
      <c r="S104" s="6"/>
      <c r="U104" s="6">
        <v>10</v>
      </c>
      <c r="W104" s="6"/>
      <c r="Y104" s="6"/>
      <c r="AA104" s="1" t="s">
        <v>43</v>
      </c>
      <c r="AB104" s="10">
        <v>314</v>
      </c>
    </row>
    <row r="105" spans="1:28" ht="12.75">
      <c r="A105" s="4" t="s">
        <v>28</v>
      </c>
      <c r="C105" s="8"/>
      <c r="E105" s="6"/>
      <c r="G105" s="6"/>
      <c r="I105" s="6"/>
      <c r="K105" s="6"/>
      <c r="M105" s="6">
        <v>3</v>
      </c>
      <c r="O105" s="6">
        <v>1</v>
      </c>
      <c r="Q105" s="6"/>
      <c r="S105" s="6"/>
      <c r="U105" s="6"/>
      <c r="W105" s="6"/>
      <c r="Y105" s="6"/>
      <c r="AA105" s="1" t="s">
        <v>42</v>
      </c>
      <c r="AB105" s="10">
        <v>247</v>
      </c>
    </row>
    <row r="106" spans="1:28" ht="12.75">
      <c r="A106" s="4" t="s">
        <v>29</v>
      </c>
      <c r="C106" s="8"/>
      <c r="E106" s="6"/>
      <c r="G106" s="6"/>
      <c r="I106" s="6"/>
      <c r="K106" s="6"/>
      <c r="M106" s="6"/>
      <c r="O106" s="6"/>
      <c r="Q106" s="6"/>
      <c r="S106" s="6"/>
      <c r="U106" s="6"/>
      <c r="W106" s="6"/>
      <c r="Y106" s="6"/>
      <c r="AA106" s="1" t="s">
        <v>43</v>
      </c>
      <c r="AB106" s="10">
        <v>316</v>
      </c>
    </row>
    <row r="107" spans="1:28" ht="12.75">
      <c r="A107" s="4" t="s">
        <v>1</v>
      </c>
      <c r="C107" s="8"/>
      <c r="E107" s="6"/>
      <c r="G107" s="6"/>
      <c r="I107" s="6"/>
      <c r="K107" s="6"/>
      <c r="M107" s="6"/>
      <c r="O107" s="6"/>
      <c r="Q107" s="6"/>
      <c r="S107" s="6"/>
      <c r="U107" s="6"/>
      <c r="W107" s="6"/>
      <c r="Y107" s="6"/>
      <c r="AA107" s="1" t="s">
        <v>41</v>
      </c>
      <c r="AB107" s="10">
        <v>134</v>
      </c>
    </row>
    <row r="108" spans="1:28" ht="12.75">
      <c r="A108" s="4" t="s">
        <v>30</v>
      </c>
      <c r="C108" s="8"/>
      <c r="E108" s="6"/>
      <c r="G108" s="6"/>
      <c r="I108" s="6"/>
      <c r="K108" s="6"/>
      <c r="M108" s="6"/>
      <c r="O108" s="6"/>
      <c r="Q108" s="6"/>
      <c r="S108" s="6"/>
      <c r="U108" s="6"/>
      <c r="W108" s="6"/>
      <c r="Y108" s="6"/>
      <c r="AA108" s="1" t="s">
        <v>43</v>
      </c>
      <c r="AB108" s="10">
        <v>317</v>
      </c>
    </row>
    <row r="109" spans="1:28" ht="12.75">
      <c r="A109" s="4" t="s">
        <v>31</v>
      </c>
      <c r="C109" s="8"/>
      <c r="E109" s="6"/>
      <c r="G109" s="6"/>
      <c r="H109" s="1">
        <v>4</v>
      </c>
      <c r="I109" s="6"/>
      <c r="K109" s="6"/>
      <c r="M109" s="6"/>
      <c r="O109" s="6"/>
      <c r="Q109" s="6"/>
      <c r="S109" s="6"/>
      <c r="T109" s="1">
        <v>2</v>
      </c>
      <c r="U109" s="6"/>
      <c r="W109" s="6"/>
      <c r="Y109" s="6"/>
      <c r="AA109" s="1" t="s">
        <v>42</v>
      </c>
      <c r="AB109" s="10">
        <v>252</v>
      </c>
    </row>
    <row r="110" spans="1:28" ht="12.75">
      <c r="A110" s="7" t="s">
        <v>32</v>
      </c>
      <c r="B110" s="1">
        <v>5</v>
      </c>
      <c r="C110" s="8"/>
      <c r="E110" s="6"/>
      <c r="G110" s="6"/>
      <c r="I110" s="6"/>
      <c r="K110" s="6"/>
      <c r="M110" s="6"/>
      <c r="O110" s="6"/>
      <c r="Q110" s="6"/>
      <c r="S110" s="6"/>
      <c r="U110" s="6"/>
      <c r="W110" s="6"/>
      <c r="Y110" s="6"/>
      <c r="AA110" s="1" t="s">
        <v>43</v>
      </c>
      <c r="AB110" s="10">
        <v>321</v>
      </c>
    </row>
    <row r="111" spans="1:28" ht="12.75">
      <c r="A111" s="4" t="s">
        <v>33</v>
      </c>
      <c r="C111" s="8"/>
      <c r="E111" s="6"/>
      <c r="G111" s="6"/>
      <c r="I111" s="6"/>
      <c r="K111" s="6"/>
      <c r="M111" s="6"/>
      <c r="O111" s="6"/>
      <c r="Q111" s="6"/>
      <c r="S111" s="6"/>
      <c r="U111" s="6"/>
      <c r="W111" s="6"/>
      <c r="Y111" s="6"/>
      <c r="AA111" s="1" t="s">
        <v>41</v>
      </c>
      <c r="AB111" s="10">
        <v>140</v>
      </c>
    </row>
    <row r="112" spans="1:28" ht="12.75">
      <c r="A112" s="4" t="s">
        <v>2</v>
      </c>
      <c r="C112" s="8"/>
      <c r="E112" s="6"/>
      <c r="G112" s="6"/>
      <c r="I112" s="6"/>
      <c r="K112" s="6"/>
      <c r="M112" s="6"/>
      <c r="O112" s="6"/>
      <c r="Q112" s="6"/>
      <c r="S112" s="6"/>
      <c r="U112" s="6"/>
      <c r="W112" s="6"/>
      <c r="Y112" s="6"/>
      <c r="AA112" s="1" t="s">
        <v>41</v>
      </c>
      <c r="AB112" s="10">
        <v>142</v>
      </c>
    </row>
    <row r="113" spans="1:28" ht="12.75">
      <c r="A113" s="4" t="s">
        <v>9</v>
      </c>
      <c r="C113" s="8"/>
      <c r="E113" s="6"/>
      <c r="G113" s="6"/>
      <c r="I113" s="6"/>
      <c r="K113" s="6"/>
      <c r="M113" s="6"/>
      <c r="O113" s="6"/>
      <c r="Q113" s="6"/>
      <c r="S113" s="6"/>
      <c r="U113" s="6"/>
      <c r="W113" s="6"/>
      <c r="Y113" s="6"/>
      <c r="AA113" s="1" t="s">
        <v>41</v>
      </c>
      <c r="AB113" s="10">
        <v>143</v>
      </c>
    </row>
    <row r="114" spans="1:28" ht="12.75">
      <c r="A114" s="4" t="s">
        <v>4</v>
      </c>
      <c r="B114" s="1">
        <v>50</v>
      </c>
      <c r="C114" s="8">
        <v>18</v>
      </c>
      <c r="D114" s="1">
        <v>35</v>
      </c>
      <c r="E114" s="6">
        <v>40</v>
      </c>
      <c r="F114" s="1">
        <v>40</v>
      </c>
      <c r="G114" s="6">
        <v>7</v>
      </c>
      <c r="H114" s="1">
        <v>15</v>
      </c>
      <c r="I114" s="6">
        <v>5</v>
      </c>
      <c r="J114" s="1">
        <v>14</v>
      </c>
      <c r="K114" s="6">
        <v>5</v>
      </c>
      <c r="L114" s="1">
        <v>25</v>
      </c>
      <c r="M114" s="6">
        <v>30</v>
      </c>
      <c r="N114" s="1">
        <v>55</v>
      </c>
      <c r="O114" s="6">
        <v>60</v>
      </c>
      <c r="P114" s="1">
        <v>65</v>
      </c>
      <c r="Q114" s="6">
        <v>55</v>
      </c>
      <c r="R114" s="1">
        <v>40</v>
      </c>
      <c r="S114" s="6">
        <v>70</v>
      </c>
      <c r="T114" s="1">
        <v>70</v>
      </c>
      <c r="U114" s="6">
        <v>60</v>
      </c>
      <c r="V114" s="1">
        <v>45</v>
      </c>
      <c r="W114" s="6">
        <v>55</v>
      </c>
      <c r="X114" s="1">
        <v>70</v>
      </c>
      <c r="Y114" s="6">
        <v>60</v>
      </c>
      <c r="Z114" s="1">
        <v>30</v>
      </c>
      <c r="AA114" s="1" t="s">
        <v>42</v>
      </c>
      <c r="AB114" s="10">
        <v>260</v>
      </c>
    </row>
    <row r="115" spans="1:28" ht="12.75">
      <c r="A115" s="4" t="s">
        <v>34</v>
      </c>
      <c r="C115" s="8"/>
      <c r="E115" s="6"/>
      <c r="G115" s="6"/>
      <c r="I115" s="6"/>
      <c r="K115" s="6"/>
      <c r="M115" s="6"/>
      <c r="O115" s="6"/>
      <c r="Q115" s="6"/>
      <c r="S115" s="6"/>
      <c r="U115" s="6"/>
      <c r="W115" s="6"/>
      <c r="Y115" s="6"/>
      <c r="AA115" s="1" t="s">
        <v>42</v>
      </c>
      <c r="AB115" s="10">
        <v>261</v>
      </c>
    </row>
    <row r="116" spans="1:28" ht="12.75">
      <c r="A116" s="4" t="s">
        <v>35</v>
      </c>
      <c r="C116" s="8"/>
      <c r="E116" s="6"/>
      <c r="F116" s="1">
        <v>5</v>
      </c>
      <c r="G116" s="6"/>
      <c r="I116" s="6"/>
      <c r="K116" s="6"/>
      <c r="M116" s="6"/>
      <c r="O116" s="6"/>
      <c r="Q116" s="6"/>
      <c r="S116" s="6"/>
      <c r="U116" s="6"/>
      <c r="W116" s="6"/>
      <c r="Y116" s="6"/>
      <c r="AA116" s="1" t="s">
        <v>42</v>
      </c>
      <c r="AB116" s="10">
        <v>264</v>
      </c>
    </row>
    <row r="117" spans="1:28" ht="12.75">
      <c r="A117" s="4" t="s">
        <v>36</v>
      </c>
      <c r="C117" s="8"/>
      <c r="E117" s="6"/>
      <c r="G117" s="6"/>
      <c r="I117" s="6"/>
      <c r="K117" s="6"/>
      <c r="M117" s="6"/>
      <c r="O117" s="6"/>
      <c r="Q117" s="6"/>
      <c r="S117" s="6"/>
      <c r="U117" s="6"/>
      <c r="W117" s="6"/>
      <c r="Y117" s="6"/>
      <c r="AA117" s="1" t="s">
        <v>41</v>
      </c>
      <c r="AB117" s="10">
        <v>149</v>
      </c>
    </row>
    <row r="118" spans="1:28" ht="12.75">
      <c r="A118" s="7" t="s">
        <v>37</v>
      </c>
      <c r="C118" s="8"/>
      <c r="E118" s="6"/>
      <c r="G118" s="6"/>
      <c r="I118" s="6"/>
      <c r="K118" s="6"/>
      <c r="M118" s="6"/>
      <c r="O118" s="6"/>
      <c r="Q118" s="6"/>
      <c r="S118" s="6"/>
      <c r="U118" s="6"/>
      <c r="W118" s="6"/>
      <c r="Y118" s="6"/>
      <c r="AA118" s="1" t="s">
        <v>43</v>
      </c>
      <c r="AB118" s="10">
        <v>334</v>
      </c>
    </row>
    <row r="119" spans="1:28" ht="12.75">
      <c r="A119" s="4" t="s">
        <v>5</v>
      </c>
      <c r="C119" s="8"/>
      <c r="E119" s="6"/>
      <c r="F119" s="1">
        <v>1</v>
      </c>
      <c r="G119" s="6">
        <v>3</v>
      </c>
      <c r="H119" s="1">
        <v>4</v>
      </c>
      <c r="I119" s="6">
        <v>3</v>
      </c>
      <c r="J119" s="1">
        <v>5</v>
      </c>
      <c r="K119" s="6"/>
      <c r="L119" s="1">
        <v>3</v>
      </c>
      <c r="M119" s="6"/>
      <c r="N119" s="1">
        <v>1</v>
      </c>
      <c r="O119" s="6">
        <v>1</v>
      </c>
      <c r="P119" s="1">
        <v>3</v>
      </c>
      <c r="Q119" s="6">
        <v>6</v>
      </c>
      <c r="R119" s="1">
        <v>6</v>
      </c>
      <c r="S119" s="6">
        <v>3</v>
      </c>
      <c r="T119" s="1">
        <v>2</v>
      </c>
      <c r="U119" s="6"/>
      <c r="V119" s="1">
        <v>6</v>
      </c>
      <c r="W119" s="6">
        <v>2</v>
      </c>
      <c r="X119" s="1">
        <v>2</v>
      </c>
      <c r="Y119" s="6">
        <v>3</v>
      </c>
      <c r="Z119" s="1">
        <v>15</v>
      </c>
      <c r="AA119" s="1" t="s">
        <v>42</v>
      </c>
      <c r="AB119" s="10">
        <v>268</v>
      </c>
    </row>
    <row r="120" spans="1:28" ht="12.75">
      <c r="A120" s="4" t="s">
        <v>38</v>
      </c>
      <c r="C120" s="8"/>
      <c r="E120" s="6"/>
      <c r="G120" s="6"/>
      <c r="I120" s="6"/>
      <c r="K120" s="6"/>
      <c r="M120" s="6"/>
      <c r="O120" s="6"/>
      <c r="Q120" s="6"/>
      <c r="S120" s="6"/>
      <c r="U120" s="6"/>
      <c r="W120" s="6"/>
      <c r="Y120" s="6"/>
      <c r="Z120" s="1">
        <v>5</v>
      </c>
      <c r="AA120" s="1" t="s">
        <v>42</v>
      </c>
      <c r="AB120" s="10">
        <v>270</v>
      </c>
    </row>
    <row r="121" spans="1:28" ht="12.75">
      <c r="A121" s="7" t="s">
        <v>6</v>
      </c>
      <c r="C121" s="8"/>
      <c r="E121" s="6"/>
      <c r="G121" s="6"/>
      <c r="I121" s="6"/>
      <c r="K121" s="6"/>
      <c r="M121" s="6"/>
      <c r="O121" s="6"/>
      <c r="Q121" s="6"/>
      <c r="S121" s="6"/>
      <c r="U121" s="6"/>
      <c r="W121" s="6"/>
      <c r="Y121" s="6"/>
      <c r="AA121" s="1" t="s">
        <v>42</v>
      </c>
      <c r="AB121" s="10">
        <v>274</v>
      </c>
    </row>
    <row r="122" spans="1:26" ht="12.75">
      <c r="A122" s="3"/>
      <c r="B122" s="1">
        <v>76</v>
      </c>
      <c r="C122" s="1">
        <v>77</v>
      </c>
      <c r="D122" s="1">
        <v>78</v>
      </c>
      <c r="E122" s="1">
        <v>79</v>
      </c>
      <c r="F122" s="1">
        <v>80</v>
      </c>
      <c r="G122" s="1">
        <v>81</v>
      </c>
      <c r="H122" s="1">
        <v>82</v>
      </c>
      <c r="I122" s="1">
        <v>83</v>
      </c>
      <c r="J122" s="1">
        <v>84</v>
      </c>
      <c r="K122" s="1">
        <v>85</v>
      </c>
      <c r="L122" s="1">
        <v>86</v>
      </c>
      <c r="M122" s="1">
        <v>87</v>
      </c>
      <c r="N122" s="1">
        <v>88</v>
      </c>
      <c r="O122" s="1">
        <v>89</v>
      </c>
      <c r="P122" s="1">
        <v>90</v>
      </c>
      <c r="Q122" s="1">
        <v>91</v>
      </c>
      <c r="R122" s="1">
        <v>92</v>
      </c>
      <c r="S122" s="1">
        <v>93</v>
      </c>
      <c r="T122" s="1">
        <v>94</v>
      </c>
      <c r="U122" s="1">
        <v>95</v>
      </c>
      <c r="V122" s="1">
        <v>96</v>
      </c>
      <c r="W122" s="1">
        <v>97</v>
      </c>
      <c r="X122" s="1">
        <v>98</v>
      </c>
      <c r="Y122" s="1">
        <v>99</v>
      </c>
      <c r="Z122" s="1">
        <v>100</v>
      </c>
    </row>
  </sheetData>
  <mergeCells count="13">
    <mergeCell ref="A95:A96"/>
    <mergeCell ref="B95:Z95"/>
    <mergeCell ref="A67:A68"/>
    <mergeCell ref="B67:Z67"/>
    <mergeCell ref="B10:Z10"/>
    <mergeCell ref="A11:A12"/>
    <mergeCell ref="B11:Z11"/>
    <mergeCell ref="A39:A40"/>
    <mergeCell ref="B39:Z39"/>
    <mergeCell ref="A1:Z3"/>
    <mergeCell ref="A4:Z6"/>
    <mergeCell ref="A7:A9"/>
    <mergeCell ref="B7:Z9"/>
  </mergeCells>
  <printOptions horizontalCentered="1"/>
  <pageMargins left="0.25" right="0.25" top="0.55" bottom="0.15" header="0.4" footer="0"/>
  <pageSetup horizontalDpi="600" verticalDpi="600" orientation="landscape" scale="90" r:id="rId1"/>
  <headerFooter alignWithMargins="0">
    <oddHeader>&amp;C&amp;"Arial,Bold"COVER DATA SHEET - INVASIVE SPECIES PROJECT - LONG FORM [form revised: 19 Aug 2004]</oddHeader>
  </headerFooter>
  <rowBreaks count="3" manualBreakCount="3">
    <brk id="38" max="255" man="1"/>
    <brk id="66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6.00390625" style="0" bestFit="1" customWidth="1"/>
    <col min="2" max="26" width="12.7109375" style="0" customWidth="1"/>
    <col min="27" max="29" width="7.7109375" style="0" customWidth="1"/>
  </cols>
  <sheetData>
    <row r="1" spans="1:28" ht="45">
      <c r="A1" s="11" t="s">
        <v>44</v>
      </c>
      <c r="B1" s="15" t="s">
        <v>7</v>
      </c>
      <c r="C1" s="15" t="s">
        <v>24</v>
      </c>
      <c r="D1" s="15" t="s">
        <v>25</v>
      </c>
      <c r="E1" s="15" t="s">
        <v>26</v>
      </c>
      <c r="F1" s="15" t="s">
        <v>1</v>
      </c>
      <c r="G1" s="15" t="s">
        <v>33</v>
      </c>
      <c r="H1" s="15" t="s">
        <v>2</v>
      </c>
      <c r="I1" s="15" t="s">
        <v>9</v>
      </c>
      <c r="J1" s="15" t="s">
        <v>36</v>
      </c>
      <c r="K1" s="15" t="s">
        <v>21</v>
      </c>
      <c r="L1" s="15" t="s">
        <v>22</v>
      </c>
      <c r="M1" s="15" t="s">
        <v>23</v>
      </c>
      <c r="N1" s="15" t="s">
        <v>28</v>
      </c>
      <c r="O1" s="15" t="s">
        <v>31</v>
      </c>
      <c r="P1" s="15" t="s">
        <v>4</v>
      </c>
      <c r="Q1" s="15" t="s">
        <v>34</v>
      </c>
      <c r="R1" s="15" t="s">
        <v>35</v>
      </c>
      <c r="S1" s="15" t="s">
        <v>5</v>
      </c>
      <c r="T1" s="15" t="s">
        <v>38</v>
      </c>
      <c r="U1" s="15" t="s">
        <v>56</v>
      </c>
      <c r="V1" s="15" t="s">
        <v>51</v>
      </c>
      <c r="W1" s="15" t="s">
        <v>52</v>
      </c>
      <c r="X1" s="15" t="s">
        <v>53</v>
      </c>
      <c r="Y1" s="15" t="s">
        <v>54</v>
      </c>
      <c r="Z1" s="15" t="s">
        <v>55</v>
      </c>
      <c r="AA1" s="15" t="s">
        <v>57</v>
      </c>
      <c r="AB1" s="15" t="s">
        <v>58</v>
      </c>
    </row>
    <row r="2" spans="2:26" s="14" customFormat="1" ht="11.25">
      <c r="B2" s="14">
        <v>104</v>
      </c>
      <c r="C2" s="14">
        <v>122</v>
      </c>
      <c r="D2" s="14">
        <v>125</v>
      </c>
      <c r="E2" s="14">
        <v>126</v>
      </c>
      <c r="F2" s="14">
        <v>134</v>
      </c>
      <c r="G2" s="14">
        <v>140</v>
      </c>
      <c r="H2" s="14">
        <v>142</v>
      </c>
      <c r="I2" s="14">
        <v>143</v>
      </c>
      <c r="J2" s="14">
        <v>149</v>
      </c>
      <c r="K2" s="14">
        <v>230</v>
      </c>
      <c r="L2" s="14">
        <v>231</v>
      </c>
      <c r="M2" s="14">
        <v>237</v>
      </c>
      <c r="N2" s="14">
        <v>247</v>
      </c>
      <c r="O2" s="14">
        <v>252</v>
      </c>
      <c r="P2" s="14">
        <v>260</v>
      </c>
      <c r="Q2" s="14">
        <v>261</v>
      </c>
      <c r="R2" s="14">
        <v>264</v>
      </c>
      <c r="S2" s="14">
        <v>268</v>
      </c>
      <c r="T2" s="14">
        <v>270</v>
      </c>
      <c r="U2" s="14">
        <v>274</v>
      </c>
      <c r="V2" s="14">
        <v>314</v>
      </c>
      <c r="W2" s="14">
        <v>316</v>
      </c>
      <c r="X2" s="14">
        <v>317</v>
      </c>
      <c r="Y2" s="14">
        <v>321</v>
      </c>
      <c r="Z2" s="14">
        <v>334</v>
      </c>
    </row>
    <row r="3" spans="2:26" s="14" customFormat="1" ht="11.25">
      <c r="B3" s="14" t="s">
        <v>41</v>
      </c>
      <c r="C3" s="14" t="s">
        <v>41</v>
      </c>
      <c r="D3" s="14" t="s">
        <v>41</v>
      </c>
      <c r="E3" s="14" t="s">
        <v>41</v>
      </c>
      <c r="F3" s="14" t="s">
        <v>41</v>
      </c>
      <c r="G3" s="14" t="s">
        <v>41</v>
      </c>
      <c r="H3" s="14" t="s">
        <v>41</v>
      </c>
      <c r="I3" s="14" t="s">
        <v>41</v>
      </c>
      <c r="J3" s="14" t="s">
        <v>41</v>
      </c>
      <c r="K3" s="14" t="s">
        <v>42</v>
      </c>
      <c r="L3" s="14" t="s">
        <v>42</v>
      </c>
      <c r="M3" s="14" t="s">
        <v>42</v>
      </c>
      <c r="N3" s="14" t="s">
        <v>42</v>
      </c>
      <c r="O3" s="14" t="s">
        <v>42</v>
      </c>
      <c r="P3" s="14" t="s">
        <v>42</v>
      </c>
      <c r="Q3" s="14" t="s">
        <v>42</v>
      </c>
      <c r="R3" s="14" t="s">
        <v>42</v>
      </c>
      <c r="S3" s="14" t="s">
        <v>42</v>
      </c>
      <c r="T3" s="14" t="s">
        <v>42</v>
      </c>
      <c r="U3" s="14" t="s">
        <v>42</v>
      </c>
      <c r="V3" s="14" t="s">
        <v>43</v>
      </c>
      <c r="W3" s="14" t="s">
        <v>43</v>
      </c>
      <c r="X3" s="14" t="s">
        <v>43</v>
      </c>
      <c r="Y3" s="14" t="s">
        <v>43</v>
      </c>
      <c r="Z3" s="14" t="s">
        <v>43</v>
      </c>
    </row>
    <row r="4" spans="1:28" ht="12.75">
      <c r="A4">
        <v>1</v>
      </c>
      <c r="D4">
        <v>1</v>
      </c>
      <c r="F4">
        <v>22</v>
      </c>
      <c r="M4">
        <v>1</v>
      </c>
      <c r="P4">
        <v>5</v>
      </c>
      <c r="S4">
        <v>20</v>
      </c>
      <c r="W4">
        <v>1</v>
      </c>
      <c r="AA4">
        <f>SUM(B4:Z4)</f>
        <v>50</v>
      </c>
      <c r="AB4">
        <f>100-AA4</f>
        <v>50</v>
      </c>
    </row>
    <row r="5" spans="1:28" ht="12.75">
      <c r="A5">
        <v>2</v>
      </c>
      <c r="D5">
        <v>3</v>
      </c>
      <c r="G5">
        <v>18</v>
      </c>
      <c r="P5">
        <v>5</v>
      </c>
      <c r="S5">
        <v>45</v>
      </c>
      <c r="AA5">
        <f aca="true" t="shared" si="0" ref="AA5:AA68">SUM(B5:Z5)</f>
        <v>71</v>
      </c>
      <c r="AB5">
        <f aca="true" t="shared" si="1" ref="AB5:AB68">100-AA5</f>
        <v>29</v>
      </c>
    </row>
    <row r="6" spans="1:28" ht="12.75">
      <c r="A6">
        <v>3</v>
      </c>
      <c r="G6">
        <v>30</v>
      </c>
      <c r="L6">
        <v>1</v>
      </c>
      <c r="S6">
        <v>30</v>
      </c>
      <c r="AA6">
        <f t="shared" si="0"/>
        <v>61</v>
      </c>
      <c r="AB6">
        <f t="shared" si="1"/>
        <v>39</v>
      </c>
    </row>
    <row r="7" spans="1:28" ht="12.75">
      <c r="A7">
        <v>4</v>
      </c>
      <c r="D7">
        <v>1</v>
      </c>
      <c r="G7">
        <v>12</v>
      </c>
      <c r="S7">
        <v>6</v>
      </c>
      <c r="AA7">
        <f t="shared" si="0"/>
        <v>19</v>
      </c>
      <c r="AB7">
        <f t="shared" si="1"/>
        <v>81</v>
      </c>
    </row>
    <row r="8" spans="1:28" ht="12.75">
      <c r="A8">
        <v>5</v>
      </c>
      <c r="D8">
        <v>8</v>
      </c>
      <c r="P8">
        <v>6</v>
      </c>
      <c r="S8">
        <v>25</v>
      </c>
      <c r="X8">
        <v>3</v>
      </c>
      <c r="AA8">
        <f t="shared" si="0"/>
        <v>42</v>
      </c>
      <c r="AB8">
        <f t="shared" si="1"/>
        <v>58</v>
      </c>
    </row>
    <row r="9" spans="1:28" ht="12.75">
      <c r="A9">
        <v>6</v>
      </c>
      <c r="G9">
        <v>10</v>
      </c>
      <c r="P9">
        <v>2</v>
      </c>
      <c r="S9">
        <v>50</v>
      </c>
      <c r="AA9">
        <f t="shared" si="0"/>
        <v>62</v>
      </c>
      <c r="AB9">
        <f t="shared" si="1"/>
        <v>38</v>
      </c>
    </row>
    <row r="10" spans="1:28" ht="12.75">
      <c r="A10">
        <v>7</v>
      </c>
      <c r="G10">
        <v>7</v>
      </c>
      <c r="P10">
        <v>13</v>
      </c>
      <c r="S10">
        <v>20</v>
      </c>
      <c r="AA10">
        <f t="shared" si="0"/>
        <v>40</v>
      </c>
      <c r="AB10">
        <f t="shared" si="1"/>
        <v>60</v>
      </c>
    </row>
    <row r="11" spans="1:28" ht="12.75">
      <c r="A11">
        <v>8</v>
      </c>
      <c r="G11">
        <v>8</v>
      </c>
      <c r="K11">
        <v>5</v>
      </c>
      <c r="P11">
        <v>25</v>
      </c>
      <c r="S11">
        <v>6</v>
      </c>
      <c r="AA11">
        <f t="shared" si="0"/>
        <v>44</v>
      </c>
      <c r="AB11">
        <f t="shared" si="1"/>
        <v>56</v>
      </c>
    </row>
    <row r="12" spans="1:28" ht="12.75">
      <c r="A12">
        <v>9</v>
      </c>
      <c r="G12">
        <v>15</v>
      </c>
      <c r="K12">
        <v>10</v>
      </c>
      <c r="P12">
        <v>12</v>
      </c>
      <c r="S12">
        <v>5</v>
      </c>
      <c r="AA12">
        <f t="shared" si="0"/>
        <v>42</v>
      </c>
      <c r="AB12">
        <f t="shared" si="1"/>
        <v>58</v>
      </c>
    </row>
    <row r="13" spans="1:28" ht="12.75">
      <c r="A13">
        <v>10</v>
      </c>
      <c r="G13">
        <v>6</v>
      </c>
      <c r="P13">
        <v>14</v>
      </c>
      <c r="S13">
        <v>4</v>
      </c>
      <c r="U13">
        <v>3</v>
      </c>
      <c r="AA13">
        <f t="shared" si="0"/>
        <v>27</v>
      </c>
      <c r="AB13">
        <f t="shared" si="1"/>
        <v>73</v>
      </c>
    </row>
    <row r="14" spans="1:28" ht="12.75">
      <c r="A14">
        <v>11</v>
      </c>
      <c r="P14">
        <v>25</v>
      </c>
      <c r="S14">
        <v>3</v>
      </c>
      <c r="U14">
        <v>6</v>
      </c>
      <c r="AA14">
        <f t="shared" si="0"/>
        <v>34</v>
      </c>
      <c r="AB14">
        <f t="shared" si="1"/>
        <v>66</v>
      </c>
    </row>
    <row r="15" spans="1:28" ht="12.75">
      <c r="A15">
        <v>12</v>
      </c>
      <c r="D15">
        <v>1</v>
      </c>
      <c r="P15">
        <v>25</v>
      </c>
      <c r="S15">
        <v>12</v>
      </c>
      <c r="AA15">
        <f t="shared" si="0"/>
        <v>38</v>
      </c>
      <c r="AB15">
        <f t="shared" si="1"/>
        <v>62</v>
      </c>
    </row>
    <row r="16" spans="1:28" ht="12.75">
      <c r="A16">
        <v>13</v>
      </c>
      <c r="L16">
        <v>3</v>
      </c>
      <c r="P16">
        <v>35</v>
      </c>
      <c r="S16">
        <v>8</v>
      </c>
      <c r="AA16">
        <f t="shared" si="0"/>
        <v>46</v>
      </c>
      <c r="AB16">
        <f t="shared" si="1"/>
        <v>54</v>
      </c>
    </row>
    <row r="17" spans="1:28" ht="12.75">
      <c r="A17">
        <v>14</v>
      </c>
      <c r="L17">
        <v>4</v>
      </c>
      <c r="P17">
        <v>28</v>
      </c>
      <c r="S17">
        <v>5</v>
      </c>
      <c r="Z17">
        <v>1</v>
      </c>
      <c r="AA17">
        <f t="shared" si="0"/>
        <v>38</v>
      </c>
      <c r="AB17">
        <f t="shared" si="1"/>
        <v>62</v>
      </c>
    </row>
    <row r="18" spans="1:28" ht="12.75">
      <c r="A18">
        <v>15</v>
      </c>
      <c r="E18">
        <v>1</v>
      </c>
      <c r="P18">
        <v>15</v>
      </c>
      <c r="S18">
        <v>8</v>
      </c>
      <c r="Z18">
        <v>1</v>
      </c>
      <c r="AA18">
        <f t="shared" si="0"/>
        <v>25</v>
      </c>
      <c r="AB18">
        <f t="shared" si="1"/>
        <v>75</v>
      </c>
    </row>
    <row r="19" spans="1:28" ht="12.75">
      <c r="A19">
        <v>16</v>
      </c>
      <c r="G19">
        <v>5</v>
      </c>
      <c r="P19">
        <v>13</v>
      </c>
      <c r="S19">
        <v>5</v>
      </c>
      <c r="AA19">
        <f t="shared" si="0"/>
        <v>23</v>
      </c>
      <c r="AB19">
        <f t="shared" si="1"/>
        <v>77</v>
      </c>
    </row>
    <row r="20" spans="1:28" ht="12.75">
      <c r="A20">
        <v>17</v>
      </c>
      <c r="G20">
        <v>7</v>
      </c>
      <c r="P20">
        <v>8</v>
      </c>
      <c r="AA20">
        <f t="shared" si="0"/>
        <v>15</v>
      </c>
      <c r="AB20">
        <f t="shared" si="1"/>
        <v>85</v>
      </c>
    </row>
    <row r="21" spans="1:28" ht="12.75">
      <c r="A21">
        <v>18</v>
      </c>
      <c r="G21">
        <v>25</v>
      </c>
      <c r="H21">
        <v>2</v>
      </c>
      <c r="P21">
        <v>30</v>
      </c>
      <c r="S21">
        <v>1</v>
      </c>
      <c r="AA21">
        <f t="shared" si="0"/>
        <v>58</v>
      </c>
      <c r="AB21">
        <f t="shared" si="1"/>
        <v>42</v>
      </c>
    </row>
    <row r="22" spans="1:28" ht="12.75">
      <c r="A22">
        <v>19</v>
      </c>
      <c r="H22">
        <v>7</v>
      </c>
      <c r="K22">
        <v>3</v>
      </c>
      <c r="P22">
        <v>35</v>
      </c>
      <c r="S22">
        <v>4</v>
      </c>
      <c r="AA22">
        <f t="shared" si="0"/>
        <v>49</v>
      </c>
      <c r="AB22">
        <f t="shared" si="1"/>
        <v>51</v>
      </c>
    </row>
    <row r="23" spans="1:28" ht="12.75">
      <c r="A23">
        <v>20</v>
      </c>
      <c r="G23">
        <v>7</v>
      </c>
      <c r="H23">
        <v>3</v>
      </c>
      <c r="P23">
        <v>35</v>
      </c>
      <c r="S23">
        <v>7</v>
      </c>
      <c r="AA23">
        <f t="shared" si="0"/>
        <v>52</v>
      </c>
      <c r="AB23">
        <f t="shared" si="1"/>
        <v>48</v>
      </c>
    </row>
    <row r="24" spans="1:28" ht="12.75">
      <c r="A24">
        <v>21</v>
      </c>
      <c r="G24">
        <v>1</v>
      </c>
      <c r="H24">
        <v>2</v>
      </c>
      <c r="P24">
        <v>45</v>
      </c>
      <c r="S24">
        <v>7</v>
      </c>
      <c r="AA24">
        <f t="shared" si="0"/>
        <v>55</v>
      </c>
      <c r="AB24">
        <f t="shared" si="1"/>
        <v>45</v>
      </c>
    </row>
    <row r="25" spans="1:28" ht="12.75">
      <c r="A25">
        <v>22</v>
      </c>
      <c r="G25">
        <v>3</v>
      </c>
      <c r="H25">
        <v>7</v>
      </c>
      <c r="P25">
        <v>45</v>
      </c>
      <c r="S25">
        <v>4</v>
      </c>
      <c r="AA25">
        <f t="shared" si="0"/>
        <v>59</v>
      </c>
      <c r="AB25">
        <f t="shared" si="1"/>
        <v>41</v>
      </c>
    </row>
    <row r="26" spans="1:28" ht="12.75">
      <c r="A26">
        <v>23</v>
      </c>
      <c r="H26">
        <v>7</v>
      </c>
      <c r="P26">
        <v>50</v>
      </c>
      <c r="S26">
        <v>6</v>
      </c>
      <c r="AA26">
        <f t="shared" si="0"/>
        <v>63</v>
      </c>
      <c r="AB26">
        <f t="shared" si="1"/>
        <v>37</v>
      </c>
    </row>
    <row r="27" spans="1:28" ht="12.75">
      <c r="A27">
        <v>24</v>
      </c>
      <c r="H27">
        <v>4</v>
      </c>
      <c r="P27">
        <v>50</v>
      </c>
      <c r="S27">
        <v>8</v>
      </c>
      <c r="AA27">
        <f t="shared" si="0"/>
        <v>62</v>
      </c>
      <c r="AB27">
        <f t="shared" si="1"/>
        <v>38</v>
      </c>
    </row>
    <row r="28" spans="1:28" ht="12.75">
      <c r="A28">
        <v>25</v>
      </c>
      <c r="H28">
        <v>7</v>
      </c>
      <c r="P28">
        <v>55</v>
      </c>
      <c r="S28">
        <v>6</v>
      </c>
      <c r="AA28">
        <f t="shared" si="0"/>
        <v>68</v>
      </c>
      <c r="AB28">
        <f t="shared" si="1"/>
        <v>32</v>
      </c>
    </row>
    <row r="29" spans="1:28" ht="12.75">
      <c r="A29">
        <v>26</v>
      </c>
      <c r="H29">
        <v>5</v>
      </c>
      <c r="P29">
        <v>60</v>
      </c>
      <c r="S29">
        <v>1</v>
      </c>
      <c r="AA29">
        <f t="shared" si="0"/>
        <v>66</v>
      </c>
      <c r="AB29">
        <f t="shared" si="1"/>
        <v>34</v>
      </c>
    </row>
    <row r="30" spans="1:28" ht="12.75">
      <c r="A30">
        <v>27</v>
      </c>
      <c r="H30">
        <v>10</v>
      </c>
      <c r="P30">
        <v>50</v>
      </c>
      <c r="S30">
        <v>6</v>
      </c>
      <c r="AA30">
        <f t="shared" si="0"/>
        <v>66</v>
      </c>
      <c r="AB30">
        <f t="shared" si="1"/>
        <v>34</v>
      </c>
    </row>
    <row r="31" spans="1:28" ht="12.75">
      <c r="A31">
        <v>28</v>
      </c>
      <c r="H31">
        <v>10</v>
      </c>
      <c r="P31">
        <v>60</v>
      </c>
      <c r="S31">
        <v>7</v>
      </c>
      <c r="AA31">
        <f t="shared" si="0"/>
        <v>77</v>
      </c>
      <c r="AB31">
        <f t="shared" si="1"/>
        <v>23</v>
      </c>
    </row>
    <row r="32" spans="1:28" ht="12.75">
      <c r="A32">
        <v>29</v>
      </c>
      <c r="H32">
        <v>25</v>
      </c>
      <c r="P32">
        <v>25</v>
      </c>
      <c r="S32">
        <v>18</v>
      </c>
      <c r="AA32">
        <f t="shared" si="0"/>
        <v>68</v>
      </c>
      <c r="AB32">
        <f t="shared" si="1"/>
        <v>32</v>
      </c>
    </row>
    <row r="33" spans="1:28" ht="12.75">
      <c r="A33">
        <v>30</v>
      </c>
      <c r="H33">
        <v>16</v>
      </c>
      <c r="P33">
        <v>45</v>
      </c>
      <c r="S33">
        <v>6</v>
      </c>
      <c r="AA33">
        <f t="shared" si="0"/>
        <v>67</v>
      </c>
      <c r="AB33">
        <f t="shared" si="1"/>
        <v>33</v>
      </c>
    </row>
    <row r="34" spans="1:28" ht="12.75">
      <c r="A34">
        <v>31</v>
      </c>
      <c r="H34">
        <v>5</v>
      </c>
      <c r="P34">
        <v>42</v>
      </c>
      <c r="S34">
        <v>7</v>
      </c>
      <c r="AA34">
        <f t="shared" si="0"/>
        <v>54</v>
      </c>
      <c r="AB34">
        <f t="shared" si="1"/>
        <v>46</v>
      </c>
    </row>
    <row r="35" spans="1:28" ht="12.75">
      <c r="A35">
        <v>32</v>
      </c>
      <c r="P35">
        <v>35</v>
      </c>
      <c r="S35">
        <v>3</v>
      </c>
      <c r="AA35">
        <f t="shared" si="0"/>
        <v>38</v>
      </c>
      <c r="AB35">
        <f t="shared" si="1"/>
        <v>62</v>
      </c>
    </row>
    <row r="36" spans="1:28" ht="12.75">
      <c r="A36">
        <v>33</v>
      </c>
      <c r="P36">
        <v>20</v>
      </c>
      <c r="S36">
        <v>8</v>
      </c>
      <c r="AA36">
        <f t="shared" si="0"/>
        <v>28</v>
      </c>
      <c r="AB36">
        <f t="shared" si="1"/>
        <v>72</v>
      </c>
    </row>
    <row r="37" spans="1:28" ht="12.75">
      <c r="A37">
        <v>34</v>
      </c>
      <c r="P37">
        <v>42</v>
      </c>
      <c r="S37">
        <v>13</v>
      </c>
      <c r="AA37">
        <f t="shared" si="0"/>
        <v>55</v>
      </c>
      <c r="AB37">
        <f t="shared" si="1"/>
        <v>45</v>
      </c>
    </row>
    <row r="38" spans="1:28" ht="12.75">
      <c r="A38">
        <v>35</v>
      </c>
      <c r="P38">
        <v>23</v>
      </c>
      <c r="S38">
        <v>20</v>
      </c>
      <c r="AA38">
        <f t="shared" si="0"/>
        <v>43</v>
      </c>
      <c r="AB38">
        <f t="shared" si="1"/>
        <v>57</v>
      </c>
    </row>
    <row r="39" spans="1:28" ht="12.75">
      <c r="A39">
        <v>36</v>
      </c>
      <c r="P39">
        <v>37</v>
      </c>
      <c r="S39">
        <v>10</v>
      </c>
      <c r="AA39">
        <f t="shared" si="0"/>
        <v>47</v>
      </c>
      <c r="AB39">
        <f t="shared" si="1"/>
        <v>53</v>
      </c>
    </row>
    <row r="40" spans="1:28" ht="12.75">
      <c r="A40">
        <v>37</v>
      </c>
      <c r="P40">
        <v>32</v>
      </c>
      <c r="S40">
        <v>8</v>
      </c>
      <c r="AA40">
        <f t="shared" si="0"/>
        <v>40</v>
      </c>
      <c r="AB40">
        <f t="shared" si="1"/>
        <v>60</v>
      </c>
    </row>
    <row r="41" spans="1:28" ht="12.75">
      <c r="A41">
        <v>38</v>
      </c>
      <c r="P41">
        <v>25</v>
      </c>
      <c r="S41">
        <v>5</v>
      </c>
      <c r="AA41">
        <f t="shared" si="0"/>
        <v>30</v>
      </c>
      <c r="AB41">
        <f t="shared" si="1"/>
        <v>70</v>
      </c>
    </row>
    <row r="42" spans="1:28" ht="12.75">
      <c r="A42">
        <v>39</v>
      </c>
      <c r="P42">
        <v>28</v>
      </c>
      <c r="S42">
        <v>6</v>
      </c>
      <c r="AA42">
        <f t="shared" si="0"/>
        <v>34</v>
      </c>
      <c r="AB42">
        <f t="shared" si="1"/>
        <v>66</v>
      </c>
    </row>
    <row r="43" spans="1:28" ht="12.75">
      <c r="A43">
        <v>40</v>
      </c>
      <c r="P43">
        <v>36</v>
      </c>
      <c r="S43">
        <v>6</v>
      </c>
      <c r="AA43">
        <f t="shared" si="0"/>
        <v>42</v>
      </c>
      <c r="AB43">
        <f t="shared" si="1"/>
        <v>58</v>
      </c>
    </row>
    <row r="44" spans="1:28" ht="12.75">
      <c r="A44">
        <v>41</v>
      </c>
      <c r="P44">
        <v>45</v>
      </c>
      <c r="S44">
        <v>4</v>
      </c>
      <c r="AA44">
        <f t="shared" si="0"/>
        <v>49</v>
      </c>
      <c r="AB44">
        <f t="shared" si="1"/>
        <v>51</v>
      </c>
    </row>
    <row r="45" spans="1:28" ht="12.75">
      <c r="A45">
        <v>42</v>
      </c>
      <c r="I45">
        <v>4</v>
      </c>
      <c r="P45">
        <v>36</v>
      </c>
      <c r="S45">
        <v>10</v>
      </c>
      <c r="AA45">
        <f t="shared" si="0"/>
        <v>50</v>
      </c>
      <c r="AB45">
        <f t="shared" si="1"/>
        <v>50</v>
      </c>
    </row>
    <row r="46" spans="1:28" ht="12.75">
      <c r="A46">
        <v>43</v>
      </c>
      <c r="G46">
        <v>5</v>
      </c>
      <c r="I46">
        <v>3</v>
      </c>
      <c r="P46">
        <v>22</v>
      </c>
      <c r="S46">
        <v>10</v>
      </c>
      <c r="AA46">
        <f t="shared" si="0"/>
        <v>40</v>
      </c>
      <c r="AB46">
        <f t="shared" si="1"/>
        <v>60</v>
      </c>
    </row>
    <row r="47" spans="1:28" ht="12.75">
      <c r="A47">
        <v>44</v>
      </c>
      <c r="G47">
        <v>3</v>
      </c>
      <c r="H47">
        <v>7</v>
      </c>
      <c r="I47">
        <v>4</v>
      </c>
      <c r="P47">
        <v>26</v>
      </c>
      <c r="S47">
        <v>8</v>
      </c>
      <c r="AA47">
        <f t="shared" si="0"/>
        <v>48</v>
      </c>
      <c r="AB47">
        <f t="shared" si="1"/>
        <v>52</v>
      </c>
    </row>
    <row r="48" spans="1:28" ht="12.75">
      <c r="A48">
        <v>45</v>
      </c>
      <c r="H48">
        <v>5</v>
      </c>
      <c r="I48">
        <v>6</v>
      </c>
      <c r="P48">
        <v>12</v>
      </c>
      <c r="S48">
        <v>6</v>
      </c>
      <c r="U48">
        <v>7</v>
      </c>
      <c r="AA48">
        <f t="shared" si="0"/>
        <v>36</v>
      </c>
      <c r="AB48">
        <f t="shared" si="1"/>
        <v>64</v>
      </c>
    </row>
    <row r="49" spans="1:28" ht="12.75">
      <c r="A49">
        <v>46</v>
      </c>
      <c r="H49">
        <v>11</v>
      </c>
      <c r="P49">
        <v>25</v>
      </c>
      <c r="S49">
        <v>5</v>
      </c>
      <c r="U49">
        <v>2</v>
      </c>
      <c r="AA49">
        <f t="shared" si="0"/>
        <v>43</v>
      </c>
      <c r="AB49">
        <f t="shared" si="1"/>
        <v>57</v>
      </c>
    </row>
    <row r="50" spans="1:28" ht="12.75">
      <c r="A50">
        <v>47</v>
      </c>
      <c r="H50">
        <v>25</v>
      </c>
      <c r="P50">
        <v>20</v>
      </c>
      <c r="AA50">
        <f t="shared" si="0"/>
        <v>45</v>
      </c>
      <c r="AB50">
        <f t="shared" si="1"/>
        <v>55</v>
      </c>
    </row>
    <row r="51" spans="1:28" ht="12.75">
      <c r="A51">
        <v>48</v>
      </c>
      <c r="H51">
        <v>50</v>
      </c>
      <c r="P51">
        <v>15</v>
      </c>
      <c r="S51">
        <v>6</v>
      </c>
      <c r="AA51">
        <f t="shared" si="0"/>
        <v>71</v>
      </c>
      <c r="AB51">
        <f t="shared" si="1"/>
        <v>29</v>
      </c>
    </row>
    <row r="52" spans="1:28" ht="12.75">
      <c r="A52">
        <v>49</v>
      </c>
      <c r="H52">
        <v>40</v>
      </c>
      <c r="P52">
        <v>8</v>
      </c>
      <c r="S52">
        <v>2</v>
      </c>
      <c r="AA52">
        <f t="shared" si="0"/>
        <v>50</v>
      </c>
      <c r="AB52">
        <f t="shared" si="1"/>
        <v>50</v>
      </c>
    </row>
    <row r="53" spans="1:28" ht="12.75">
      <c r="A53">
        <v>50</v>
      </c>
      <c r="H53">
        <v>50</v>
      </c>
      <c r="P53">
        <v>6</v>
      </c>
      <c r="S53">
        <v>5</v>
      </c>
      <c r="AA53">
        <f t="shared" si="0"/>
        <v>61</v>
      </c>
      <c r="AB53">
        <f t="shared" si="1"/>
        <v>39</v>
      </c>
    </row>
    <row r="54" spans="1:28" ht="12.75">
      <c r="A54">
        <v>51</v>
      </c>
      <c r="H54">
        <v>33</v>
      </c>
      <c r="P54">
        <v>8</v>
      </c>
      <c r="S54">
        <v>5</v>
      </c>
      <c r="AA54">
        <f t="shared" si="0"/>
        <v>46</v>
      </c>
      <c r="AB54">
        <f t="shared" si="1"/>
        <v>54</v>
      </c>
    </row>
    <row r="55" spans="1:28" ht="12.75">
      <c r="A55">
        <v>52</v>
      </c>
      <c r="H55">
        <v>65</v>
      </c>
      <c r="P55">
        <v>15</v>
      </c>
      <c r="S55">
        <v>6</v>
      </c>
      <c r="AA55">
        <f t="shared" si="0"/>
        <v>86</v>
      </c>
      <c r="AB55">
        <f t="shared" si="1"/>
        <v>14</v>
      </c>
    </row>
    <row r="56" spans="1:28" ht="12.75">
      <c r="A56">
        <v>53</v>
      </c>
      <c r="H56">
        <v>90</v>
      </c>
      <c r="P56">
        <v>5</v>
      </c>
      <c r="S56">
        <v>5</v>
      </c>
      <c r="AA56">
        <f t="shared" si="0"/>
        <v>100</v>
      </c>
      <c r="AB56">
        <f t="shared" si="1"/>
        <v>0</v>
      </c>
    </row>
    <row r="57" spans="1:28" ht="12.75">
      <c r="A57">
        <v>54</v>
      </c>
      <c r="H57">
        <v>90</v>
      </c>
      <c r="S57">
        <v>3</v>
      </c>
      <c r="AA57">
        <f t="shared" si="0"/>
        <v>93</v>
      </c>
      <c r="AB57">
        <f t="shared" si="1"/>
        <v>7</v>
      </c>
    </row>
    <row r="58" spans="1:28" ht="12.75">
      <c r="A58">
        <v>55</v>
      </c>
      <c r="H58">
        <v>90</v>
      </c>
      <c r="P58">
        <v>3</v>
      </c>
      <c r="AA58">
        <f t="shared" si="0"/>
        <v>93</v>
      </c>
      <c r="AB58">
        <f t="shared" si="1"/>
        <v>7</v>
      </c>
    </row>
    <row r="59" spans="1:28" ht="12.75">
      <c r="A59">
        <v>56</v>
      </c>
      <c r="H59">
        <v>95</v>
      </c>
      <c r="P59">
        <v>3</v>
      </c>
      <c r="AA59">
        <f t="shared" si="0"/>
        <v>98</v>
      </c>
      <c r="AB59">
        <f t="shared" si="1"/>
        <v>2</v>
      </c>
    </row>
    <row r="60" spans="1:28" ht="12.75">
      <c r="A60">
        <v>57</v>
      </c>
      <c r="H60">
        <v>95</v>
      </c>
      <c r="P60">
        <v>3</v>
      </c>
      <c r="AA60">
        <f t="shared" si="0"/>
        <v>98</v>
      </c>
      <c r="AB60">
        <f t="shared" si="1"/>
        <v>2</v>
      </c>
    </row>
    <row r="61" spans="1:28" ht="12.75">
      <c r="A61">
        <v>58</v>
      </c>
      <c r="H61">
        <v>75</v>
      </c>
      <c r="P61">
        <v>12</v>
      </c>
      <c r="AA61">
        <f t="shared" si="0"/>
        <v>87</v>
      </c>
      <c r="AB61">
        <f t="shared" si="1"/>
        <v>13</v>
      </c>
    </row>
    <row r="62" spans="1:28" ht="12.75">
      <c r="A62">
        <v>59</v>
      </c>
      <c r="H62">
        <v>73</v>
      </c>
      <c r="J62">
        <v>5</v>
      </c>
      <c r="P62">
        <v>7</v>
      </c>
      <c r="S62">
        <v>3</v>
      </c>
      <c r="AA62">
        <f t="shared" si="0"/>
        <v>88</v>
      </c>
      <c r="AB62">
        <f t="shared" si="1"/>
        <v>12</v>
      </c>
    </row>
    <row r="63" spans="1:28" ht="12.75">
      <c r="A63">
        <v>60</v>
      </c>
      <c r="H63">
        <v>20</v>
      </c>
      <c r="J63">
        <v>4</v>
      </c>
      <c r="P63">
        <v>20</v>
      </c>
      <c r="S63">
        <v>8</v>
      </c>
      <c r="AA63">
        <f t="shared" si="0"/>
        <v>52</v>
      </c>
      <c r="AB63">
        <f t="shared" si="1"/>
        <v>48</v>
      </c>
    </row>
    <row r="64" spans="1:28" ht="12.75">
      <c r="A64">
        <v>61</v>
      </c>
      <c r="H64">
        <v>15</v>
      </c>
      <c r="J64">
        <v>12</v>
      </c>
      <c r="P64">
        <v>6</v>
      </c>
      <c r="Q64">
        <v>10</v>
      </c>
      <c r="AA64">
        <f t="shared" si="0"/>
        <v>43</v>
      </c>
      <c r="AB64">
        <f t="shared" si="1"/>
        <v>57</v>
      </c>
    </row>
    <row r="65" spans="1:28" ht="12.75">
      <c r="A65">
        <v>62</v>
      </c>
      <c r="N65">
        <v>2</v>
      </c>
      <c r="P65">
        <v>40</v>
      </c>
      <c r="S65">
        <v>3</v>
      </c>
      <c r="AA65">
        <f t="shared" si="0"/>
        <v>45</v>
      </c>
      <c r="AB65">
        <f t="shared" si="1"/>
        <v>55</v>
      </c>
    </row>
    <row r="66" spans="1:28" ht="12.75">
      <c r="A66">
        <v>63</v>
      </c>
      <c r="N66">
        <v>4</v>
      </c>
      <c r="P66">
        <v>40</v>
      </c>
      <c r="S66">
        <v>3</v>
      </c>
      <c r="AA66">
        <f t="shared" si="0"/>
        <v>47</v>
      </c>
      <c r="AB66">
        <f t="shared" si="1"/>
        <v>53</v>
      </c>
    </row>
    <row r="67" spans="1:28" ht="12.75">
      <c r="A67">
        <v>64</v>
      </c>
      <c r="H67">
        <v>12</v>
      </c>
      <c r="N67">
        <v>2</v>
      </c>
      <c r="P67">
        <v>20</v>
      </c>
      <c r="S67">
        <v>5</v>
      </c>
      <c r="AA67">
        <f t="shared" si="0"/>
        <v>39</v>
      </c>
      <c r="AB67">
        <f t="shared" si="1"/>
        <v>61</v>
      </c>
    </row>
    <row r="68" spans="1:28" ht="12.75">
      <c r="A68">
        <v>65</v>
      </c>
      <c r="H68">
        <v>13</v>
      </c>
      <c r="L68">
        <v>3</v>
      </c>
      <c r="P68">
        <v>17</v>
      </c>
      <c r="S68">
        <v>5</v>
      </c>
      <c r="AA68">
        <f t="shared" si="0"/>
        <v>38</v>
      </c>
      <c r="AB68">
        <f t="shared" si="1"/>
        <v>62</v>
      </c>
    </row>
    <row r="69" spans="1:28" ht="12.75">
      <c r="A69">
        <v>66</v>
      </c>
      <c r="H69">
        <v>5</v>
      </c>
      <c r="L69">
        <v>8</v>
      </c>
      <c r="P69">
        <v>40</v>
      </c>
      <c r="S69">
        <v>4</v>
      </c>
      <c r="AA69">
        <f aca="true" t="shared" si="2" ref="AA69:AA103">SUM(B69:Z69)</f>
        <v>57</v>
      </c>
      <c r="AB69">
        <f aca="true" t="shared" si="3" ref="AB69:AB103">100-AA69</f>
        <v>43</v>
      </c>
    </row>
    <row r="70" spans="1:28" ht="12.75">
      <c r="A70">
        <v>67</v>
      </c>
      <c r="L70">
        <v>7</v>
      </c>
      <c r="P70">
        <v>40</v>
      </c>
      <c r="S70">
        <v>6</v>
      </c>
      <c r="AA70">
        <f t="shared" si="2"/>
        <v>53</v>
      </c>
      <c r="AB70">
        <f t="shared" si="3"/>
        <v>47</v>
      </c>
    </row>
    <row r="71" spans="1:28" ht="12.75">
      <c r="A71">
        <v>68</v>
      </c>
      <c r="L71">
        <v>13</v>
      </c>
      <c r="P71">
        <v>45</v>
      </c>
      <c r="S71">
        <v>5</v>
      </c>
      <c r="AA71">
        <f t="shared" si="2"/>
        <v>63</v>
      </c>
      <c r="AB71">
        <f t="shared" si="3"/>
        <v>37</v>
      </c>
    </row>
    <row r="72" spans="1:28" ht="12.75">
      <c r="A72">
        <v>69</v>
      </c>
      <c r="L72">
        <v>2</v>
      </c>
      <c r="P72">
        <v>30</v>
      </c>
      <c r="S72">
        <v>7</v>
      </c>
      <c r="AA72">
        <f t="shared" si="2"/>
        <v>39</v>
      </c>
      <c r="AB72">
        <f t="shared" si="3"/>
        <v>61</v>
      </c>
    </row>
    <row r="73" spans="1:28" ht="12.75">
      <c r="A73">
        <v>70</v>
      </c>
      <c r="L73">
        <v>3</v>
      </c>
      <c r="P73">
        <v>40</v>
      </c>
      <c r="S73">
        <v>7</v>
      </c>
      <c r="AA73">
        <f t="shared" si="2"/>
        <v>50</v>
      </c>
      <c r="AB73">
        <f t="shared" si="3"/>
        <v>50</v>
      </c>
    </row>
    <row r="74" spans="1:28" ht="12.75">
      <c r="A74">
        <v>71</v>
      </c>
      <c r="L74">
        <v>3</v>
      </c>
      <c r="P74">
        <v>40</v>
      </c>
      <c r="S74">
        <v>7</v>
      </c>
      <c r="AA74">
        <f t="shared" si="2"/>
        <v>50</v>
      </c>
      <c r="AB74">
        <f t="shared" si="3"/>
        <v>50</v>
      </c>
    </row>
    <row r="75" spans="1:28" ht="12.75">
      <c r="A75">
        <v>72</v>
      </c>
      <c r="L75">
        <v>2</v>
      </c>
      <c r="P75">
        <v>30</v>
      </c>
      <c r="S75">
        <v>10</v>
      </c>
      <c r="AA75">
        <f t="shared" si="2"/>
        <v>42</v>
      </c>
      <c r="AB75">
        <f t="shared" si="3"/>
        <v>58</v>
      </c>
    </row>
    <row r="76" spans="1:28" ht="12.75">
      <c r="A76">
        <v>73</v>
      </c>
      <c r="P76">
        <v>45</v>
      </c>
      <c r="AA76">
        <f t="shared" si="2"/>
        <v>45</v>
      </c>
      <c r="AB76">
        <f t="shared" si="3"/>
        <v>55</v>
      </c>
    </row>
    <row r="77" spans="1:28" ht="12.75">
      <c r="A77">
        <v>74</v>
      </c>
      <c r="P77">
        <v>45</v>
      </c>
      <c r="AA77">
        <f t="shared" si="2"/>
        <v>45</v>
      </c>
      <c r="AB77">
        <f t="shared" si="3"/>
        <v>55</v>
      </c>
    </row>
    <row r="78" spans="1:28" ht="12.75">
      <c r="A78">
        <v>75</v>
      </c>
      <c r="P78">
        <v>55</v>
      </c>
      <c r="S78">
        <v>2</v>
      </c>
      <c r="Y78">
        <v>1</v>
      </c>
      <c r="AA78">
        <f t="shared" si="2"/>
        <v>58</v>
      </c>
      <c r="AB78">
        <f t="shared" si="3"/>
        <v>42</v>
      </c>
    </row>
    <row r="79" spans="1:28" ht="12.75">
      <c r="A79">
        <v>76</v>
      </c>
      <c r="P79">
        <v>50</v>
      </c>
      <c r="Y79">
        <v>5</v>
      </c>
      <c r="AA79">
        <f t="shared" si="2"/>
        <v>55</v>
      </c>
      <c r="AB79">
        <f t="shared" si="3"/>
        <v>45</v>
      </c>
    </row>
    <row r="80" spans="1:28" ht="12.75">
      <c r="A80">
        <v>77</v>
      </c>
      <c r="K80">
        <v>6</v>
      </c>
      <c r="P80">
        <v>18</v>
      </c>
      <c r="AA80">
        <f t="shared" si="2"/>
        <v>24</v>
      </c>
      <c r="AB80">
        <f t="shared" si="3"/>
        <v>76</v>
      </c>
    </row>
    <row r="81" spans="1:28" ht="12.75">
      <c r="A81">
        <v>78</v>
      </c>
      <c r="K81">
        <v>5</v>
      </c>
      <c r="P81">
        <v>35</v>
      </c>
      <c r="AA81">
        <f t="shared" si="2"/>
        <v>40</v>
      </c>
      <c r="AB81">
        <f t="shared" si="3"/>
        <v>60</v>
      </c>
    </row>
    <row r="82" spans="1:28" ht="12.75">
      <c r="A82">
        <v>79</v>
      </c>
      <c r="P82">
        <v>40</v>
      </c>
      <c r="AA82">
        <f t="shared" si="2"/>
        <v>40</v>
      </c>
      <c r="AB82">
        <f t="shared" si="3"/>
        <v>60</v>
      </c>
    </row>
    <row r="83" spans="1:28" ht="12.75">
      <c r="A83">
        <v>80</v>
      </c>
      <c r="P83">
        <v>40</v>
      </c>
      <c r="R83">
        <v>5</v>
      </c>
      <c r="S83">
        <v>1</v>
      </c>
      <c r="AA83">
        <f t="shared" si="2"/>
        <v>46</v>
      </c>
      <c r="AB83">
        <f t="shared" si="3"/>
        <v>54</v>
      </c>
    </row>
    <row r="84" spans="1:28" ht="12.75">
      <c r="A84">
        <v>81</v>
      </c>
      <c r="P84">
        <v>7</v>
      </c>
      <c r="S84">
        <v>3</v>
      </c>
      <c r="AA84">
        <f t="shared" si="2"/>
        <v>10</v>
      </c>
      <c r="AB84">
        <f t="shared" si="3"/>
        <v>90</v>
      </c>
    </row>
    <row r="85" spans="1:28" ht="12.75">
      <c r="A85">
        <v>82</v>
      </c>
      <c r="O85">
        <v>4</v>
      </c>
      <c r="P85">
        <v>15</v>
      </c>
      <c r="S85">
        <v>4</v>
      </c>
      <c r="AA85">
        <f t="shared" si="2"/>
        <v>23</v>
      </c>
      <c r="AB85">
        <f t="shared" si="3"/>
        <v>77</v>
      </c>
    </row>
    <row r="86" spans="1:28" ht="12.75">
      <c r="A86">
        <v>83</v>
      </c>
      <c r="P86">
        <v>5</v>
      </c>
      <c r="S86">
        <v>3</v>
      </c>
      <c r="AA86">
        <f t="shared" si="2"/>
        <v>8</v>
      </c>
      <c r="AB86">
        <f t="shared" si="3"/>
        <v>92</v>
      </c>
    </row>
    <row r="87" spans="1:28" ht="12.75">
      <c r="A87">
        <v>84</v>
      </c>
      <c r="P87">
        <v>14</v>
      </c>
      <c r="S87">
        <v>5</v>
      </c>
      <c r="AA87">
        <f t="shared" si="2"/>
        <v>19</v>
      </c>
      <c r="AB87">
        <f t="shared" si="3"/>
        <v>81</v>
      </c>
    </row>
    <row r="88" spans="1:28" ht="12.75">
      <c r="A88">
        <v>85</v>
      </c>
      <c r="P88">
        <v>5</v>
      </c>
      <c r="AA88">
        <f t="shared" si="2"/>
        <v>5</v>
      </c>
      <c r="AB88">
        <f t="shared" si="3"/>
        <v>95</v>
      </c>
    </row>
    <row r="89" spans="1:28" ht="12.75">
      <c r="A89">
        <v>86</v>
      </c>
      <c r="P89">
        <v>25</v>
      </c>
      <c r="S89">
        <v>3</v>
      </c>
      <c r="AA89">
        <f t="shared" si="2"/>
        <v>28</v>
      </c>
      <c r="AB89">
        <f t="shared" si="3"/>
        <v>72</v>
      </c>
    </row>
    <row r="90" spans="1:28" ht="12.75">
      <c r="A90">
        <v>87</v>
      </c>
      <c r="N90">
        <v>3</v>
      </c>
      <c r="P90">
        <v>30</v>
      </c>
      <c r="AA90">
        <f t="shared" si="2"/>
        <v>33</v>
      </c>
      <c r="AB90">
        <f t="shared" si="3"/>
        <v>67</v>
      </c>
    </row>
    <row r="91" spans="1:28" ht="12.75">
      <c r="A91">
        <v>88</v>
      </c>
      <c r="P91">
        <v>55</v>
      </c>
      <c r="S91">
        <v>1</v>
      </c>
      <c r="AA91">
        <f t="shared" si="2"/>
        <v>56</v>
      </c>
      <c r="AB91">
        <f t="shared" si="3"/>
        <v>44</v>
      </c>
    </row>
    <row r="92" spans="1:28" ht="12.75">
      <c r="A92">
        <v>89</v>
      </c>
      <c r="N92">
        <v>1</v>
      </c>
      <c r="P92">
        <v>60</v>
      </c>
      <c r="S92">
        <v>1</v>
      </c>
      <c r="AA92">
        <f t="shared" si="2"/>
        <v>62</v>
      </c>
      <c r="AB92">
        <f t="shared" si="3"/>
        <v>38</v>
      </c>
    </row>
    <row r="93" spans="1:28" ht="12.75">
      <c r="A93">
        <v>90</v>
      </c>
      <c r="P93">
        <v>65</v>
      </c>
      <c r="S93">
        <v>3</v>
      </c>
      <c r="AA93">
        <f t="shared" si="2"/>
        <v>68</v>
      </c>
      <c r="AB93">
        <f t="shared" si="3"/>
        <v>32</v>
      </c>
    </row>
    <row r="94" spans="1:28" ht="12.75">
      <c r="A94">
        <v>91</v>
      </c>
      <c r="P94">
        <v>55</v>
      </c>
      <c r="S94">
        <v>6</v>
      </c>
      <c r="AA94">
        <f t="shared" si="2"/>
        <v>61</v>
      </c>
      <c r="AB94">
        <f t="shared" si="3"/>
        <v>39</v>
      </c>
    </row>
    <row r="95" spans="1:28" ht="12.75">
      <c r="A95">
        <v>92</v>
      </c>
      <c r="P95">
        <v>40</v>
      </c>
      <c r="S95">
        <v>6</v>
      </c>
      <c r="AA95">
        <f t="shared" si="2"/>
        <v>46</v>
      </c>
      <c r="AB95">
        <f t="shared" si="3"/>
        <v>54</v>
      </c>
    </row>
    <row r="96" spans="1:28" ht="12.75">
      <c r="A96">
        <v>93</v>
      </c>
      <c r="P96">
        <v>70</v>
      </c>
      <c r="S96">
        <v>3</v>
      </c>
      <c r="AA96">
        <f t="shared" si="2"/>
        <v>73</v>
      </c>
      <c r="AB96">
        <f t="shared" si="3"/>
        <v>27</v>
      </c>
    </row>
    <row r="97" spans="1:28" ht="12.75">
      <c r="A97">
        <v>94</v>
      </c>
      <c r="O97">
        <v>2</v>
      </c>
      <c r="P97">
        <v>70</v>
      </c>
      <c r="S97">
        <v>2</v>
      </c>
      <c r="AA97">
        <f t="shared" si="2"/>
        <v>74</v>
      </c>
      <c r="AB97">
        <f t="shared" si="3"/>
        <v>26</v>
      </c>
    </row>
    <row r="98" spans="1:28" ht="12.75">
      <c r="A98">
        <v>95</v>
      </c>
      <c r="P98">
        <v>60</v>
      </c>
      <c r="V98">
        <v>10</v>
      </c>
      <c r="AA98">
        <f t="shared" si="2"/>
        <v>70</v>
      </c>
      <c r="AB98">
        <f t="shared" si="3"/>
        <v>30</v>
      </c>
    </row>
    <row r="99" spans="1:28" ht="12.75">
      <c r="A99">
        <v>96</v>
      </c>
      <c r="P99">
        <v>45</v>
      </c>
      <c r="S99">
        <v>6</v>
      </c>
      <c r="AA99">
        <f t="shared" si="2"/>
        <v>51</v>
      </c>
      <c r="AB99">
        <f t="shared" si="3"/>
        <v>49</v>
      </c>
    </row>
    <row r="100" spans="1:28" ht="12.75">
      <c r="A100">
        <v>97</v>
      </c>
      <c r="P100">
        <v>55</v>
      </c>
      <c r="S100">
        <v>2</v>
      </c>
      <c r="AA100">
        <f t="shared" si="2"/>
        <v>57</v>
      </c>
      <c r="AB100">
        <f t="shared" si="3"/>
        <v>43</v>
      </c>
    </row>
    <row r="101" spans="1:28" ht="12.75">
      <c r="A101">
        <v>98</v>
      </c>
      <c r="C101">
        <v>2</v>
      </c>
      <c r="P101">
        <v>70</v>
      </c>
      <c r="S101">
        <v>2</v>
      </c>
      <c r="AA101">
        <f t="shared" si="2"/>
        <v>74</v>
      </c>
      <c r="AB101">
        <f t="shared" si="3"/>
        <v>26</v>
      </c>
    </row>
    <row r="102" spans="1:28" ht="12.75">
      <c r="A102">
        <v>99</v>
      </c>
      <c r="M102">
        <v>1</v>
      </c>
      <c r="P102">
        <v>60</v>
      </c>
      <c r="S102">
        <v>3</v>
      </c>
      <c r="AA102">
        <f t="shared" si="2"/>
        <v>64</v>
      </c>
      <c r="AB102">
        <f t="shared" si="3"/>
        <v>36</v>
      </c>
    </row>
    <row r="103" spans="1:28" ht="12.75">
      <c r="A103">
        <v>100</v>
      </c>
      <c r="P103">
        <v>30</v>
      </c>
      <c r="S103">
        <v>15</v>
      </c>
      <c r="T103">
        <v>5</v>
      </c>
      <c r="AA103">
        <f t="shared" si="2"/>
        <v>50</v>
      </c>
      <c r="AB103">
        <f t="shared" si="3"/>
        <v>50</v>
      </c>
    </row>
    <row r="105" spans="1:26" ht="22.5">
      <c r="A105" s="12" t="s">
        <v>45</v>
      </c>
      <c r="B105">
        <f>(SUM(B4:B103))/100</f>
        <v>0</v>
      </c>
      <c r="C105">
        <f aca="true" t="shared" si="4" ref="C105:Z105">(SUM(C4:C103))/100</f>
        <v>0.02</v>
      </c>
      <c r="D105">
        <f t="shared" si="4"/>
        <v>0.14</v>
      </c>
      <c r="E105">
        <f t="shared" si="4"/>
        <v>0.01</v>
      </c>
      <c r="F105">
        <f t="shared" si="4"/>
        <v>0.22</v>
      </c>
      <c r="G105">
        <f t="shared" si="4"/>
        <v>1.62</v>
      </c>
      <c r="H105">
        <f t="shared" si="4"/>
        <v>10.69</v>
      </c>
      <c r="I105">
        <f t="shared" si="4"/>
        <v>0.17</v>
      </c>
      <c r="J105">
        <f t="shared" si="4"/>
        <v>0.21</v>
      </c>
      <c r="K105">
        <f t="shared" si="4"/>
        <v>0.29</v>
      </c>
      <c r="L105">
        <f t="shared" si="4"/>
        <v>0.49</v>
      </c>
      <c r="M105">
        <f t="shared" si="4"/>
        <v>0.02</v>
      </c>
      <c r="N105">
        <f t="shared" si="4"/>
        <v>0.12</v>
      </c>
      <c r="O105">
        <f t="shared" si="4"/>
        <v>0.06</v>
      </c>
      <c r="P105">
        <f t="shared" si="4"/>
        <v>29.79</v>
      </c>
      <c r="Q105">
        <f t="shared" si="4"/>
        <v>0.1</v>
      </c>
      <c r="R105">
        <f t="shared" si="4"/>
        <v>0.05</v>
      </c>
      <c r="S105">
        <f t="shared" si="4"/>
        <v>6.38</v>
      </c>
      <c r="T105">
        <f t="shared" si="4"/>
        <v>0.05</v>
      </c>
      <c r="U105">
        <f t="shared" si="4"/>
        <v>0.18</v>
      </c>
      <c r="V105">
        <f t="shared" si="4"/>
        <v>0.1</v>
      </c>
      <c r="W105">
        <f t="shared" si="4"/>
        <v>0.01</v>
      </c>
      <c r="X105">
        <f t="shared" si="4"/>
        <v>0.03</v>
      </c>
      <c r="Y105">
        <f t="shared" si="4"/>
        <v>0.06</v>
      </c>
      <c r="Z105">
        <f t="shared" si="4"/>
        <v>0.02</v>
      </c>
    </row>
    <row r="106" ht="12.75">
      <c r="A106" s="13"/>
    </row>
    <row r="107" spans="1:2" ht="12.75">
      <c r="A107" s="13" t="s">
        <v>46</v>
      </c>
      <c r="B107">
        <f>SUM(B105:Z105)</f>
        <v>50.83</v>
      </c>
    </row>
    <row r="108" spans="1:2" ht="12.75">
      <c r="A108" s="13" t="s">
        <v>47</v>
      </c>
      <c r="B108">
        <f>100-B107</f>
        <v>49.17</v>
      </c>
    </row>
    <row r="109" spans="1:2" ht="12.75">
      <c r="A109" s="13" t="s">
        <v>48</v>
      </c>
      <c r="B109">
        <f>SUM(B105:J105)</f>
        <v>13.08</v>
      </c>
    </row>
    <row r="110" spans="1:2" ht="12.75">
      <c r="A110" s="13" t="s">
        <v>49</v>
      </c>
      <c r="B110">
        <f>SUM(K105:U105)</f>
        <v>37.53</v>
      </c>
    </row>
    <row r="111" spans="1:2" ht="12.75">
      <c r="A111" s="13" t="s">
        <v>50</v>
      </c>
      <c r="B111">
        <f>SUM(V105:Z105)</f>
        <v>0.22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01"/>
  <sheetViews>
    <sheetView tabSelected="1" workbookViewId="0" topLeftCell="A1">
      <pane ySplit="1" topLeftCell="BM2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1.140625" style="0" bestFit="1" customWidth="1"/>
    <col min="11" max="13" width="10.140625" style="0" bestFit="1" customWidth="1"/>
    <col min="14" max="14" width="18.00390625" style="0" bestFit="1" customWidth="1"/>
    <col min="15" max="15" width="13.421875" style="0" bestFit="1" customWidth="1"/>
    <col min="16" max="16" width="11.57421875" style="0" bestFit="1" customWidth="1"/>
    <col min="17" max="17" width="13.7109375" style="0" bestFit="1" customWidth="1"/>
    <col min="18" max="18" width="8.8515625" style="0" customWidth="1"/>
  </cols>
  <sheetData>
    <row r="1" spans="1:17" ht="12.75">
      <c r="A1" s="16" t="s">
        <v>44</v>
      </c>
      <c r="B1" s="16" t="s">
        <v>59</v>
      </c>
      <c r="C1" s="16" t="s">
        <v>60</v>
      </c>
      <c r="D1" s="16" t="s">
        <v>61</v>
      </c>
      <c r="E1" s="16" t="s">
        <v>62</v>
      </c>
      <c r="F1" s="16" t="s">
        <v>63</v>
      </c>
      <c r="G1" s="16" t="s">
        <v>64</v>
      </c>
      <c r="H1" s="16" t="s">
        <v>70</v>
      </c>
      <c r="I1" s="16" t="s">
        <v>71</v>
      </c>
      <c r="J1" s="16" t="s">
        <v>72</v>
      </c>
      <c r="K1" s="16" t="s">
        <v>73</v>
      </c>
      <c r="L1" s="16" t="s">
        <v>74</v>
      </c>
      <c r="M1" s="16" t="s">
        <v>75</v>
      </c>
      <c r="N1" s="16" t="s">
        <v>65</v>
      </c>
      <c r="O1" s="16" t="s">
        <v>66</v>
      </c>
      <c r="P1" s="16" t="s">
        <v>67</v>
      </c>
      <c r="Q1" s="16" t="s">
        <v>68</v>
      </c>
    </row>
    <row r="2" spans="1:17" ht="12.75">
      <c r="A2">
        <v>1</v>
      </c>
      <c r="B2">
        <v>125</v>
      </c>
      <c r="C2">
        <v>134</v>
      </c>
      <c r="D2">
        <v>237</v>
      </c>
      <c r="E2">
        <v>260</v>
      </c>
      <c r="F2">
        <v>268</v>
      </c>
      <c r="G2">
        <v>316</v>
      </c>
      <c r="N2">
        <f>COUNT(B2:G2)</f>
        <v>6</v>
      </c>
      <c r="O2">
        <f>COUNTIF(B2:G2,"&lt;200")</f>
        <v>2</v>
      </c>
      <c r="P2">
        <f>N2-(O2+Q2)</f>
        <v>3</v>
      </c>
      <c r="Q2">
        <f>COUNTIF(B2:G2,"&gt;300")</f>
        <v>1</v>
      </c>
    </row>
    <row r="3" spans="1:17" ht="12.75">
      <c r="A3">
        <v>2</v>
      </c>
      <c r="B3">
        <v>125</v>
      </c>
      <c r="C3">
        <v>140</v>
      </c>
      <c r="D3">
        <v>260</v>
      </c>
      <c r="E3">
        <v>268</v>
      </c>
      <c r="N3">
        <f aca="true" t="shared" si="0" ref="N3:N66">COUNT(B3:G3)</f>
        <v>4</v>
      </c>
      <c r="O3">
        <f aca="true" t="shared" si="1" ref="O3:O66">COUNTIF(B3:G3,"&lt;200")</f>
        <v>2</v>
      </c>
      <c r="P3">
        <f aca="true" t="shared" si="2" ref="P3:P66">N3-(O3+Q3)</f>
        <v>2</v>
      </c>
      <c r="Q3">
        <f aca="true" t="shared" si="3" ref="Q3:Q66">COUNTIF(B3:G3,"&gt;300")</f>
        <v>0</v>
      </c>
    </row>
    <row r="4" spans="1:17" ht="12.75">
      <c r="A4">
        <v>3</v>
      </c>
      <c r="B4">
        <v>140</v>
      </c>
      <c r="C4">
        <v>231</v>
      </c>
      <c r="D4">
        <v>268</v>
      </c>
      <c r="N4">
        <f t="shared" si="0"/>
        <v>3</v>
      </c>
      <c r="O4">
        <f t="shared" si="1"/>
        <v>1</v>
      </c>
      <c r="P4">
        <f t="shared" si="2"/>
        <v>2</v>
      </c>
      <c r="Q4">
        <f t="shared" si="3"/>
        <v>0</v>
      </c>
    </row>
    <row r="5" spans="1:17" ht="12.75">
      <c r="A5">
        <v>4</v>
      </c>
      <c r="B5">
        <v>125</v>
      </c>
      <c r="C5">
        <v>140</v>
      </c>
      <c r="D5">
        <v>268</v>
      </c>
      <c r="N5">
        <f t="shared" si="0"/>
        <v>3</v>
      </c>
      <c r="O5">
        <f t="shared" si="1"/>
        <v>2</v>
      </c>
      <c r="P5">
        <f t="shared" si="2"/>
        <v>1</v>
      </c>
      <c r="Q5">
        <f t="shared" si="3"/>
        <v>0</v>
      </c>
    </row>
    <row r="6" spans="1:17" ht="12.75">
      <c r="A6">
        <v>5</v>
      </c>
      <c r="B6">
        <v>125</v>
      </c>
      <c r="C6">
        <v>260</v>
      </c>
      <c r="D6">
        <v>268</v>
      </c>
      <c r="E6">
        <v>317</v>
      </c>
      <c r="N6">
        <f t="shared" si="0"/>
        <v>4</v>
      </c>
      <c r="O6">
        <f t="shared" si="1"/>
        <v>1</v>
      </c>
      <c r="P6">
        <f t="shared" si="2"/>
        <v>2</v>
      </c>
      <c r="Q6">
        <f t="shared" si="3"/>
        <v>1</v>
      </c>
    </row>
    <row r="7" spans="1:17" ht="12.75">
      <c r="A7">
        <v>6</v>
      </c>
      <c r="B7">
        <v>140</v>
      </c>
      <c r="C7">
        <v>260</v>
      </c>
      <c r="D7">
        <v>268</v>
      </c>
      <c r="N7">
        <f t="shared" si="0"/>
        <v>3</v>
      </c>
      <c r="O7">
        <f t="shared" si="1"/>
        <v>1</v>
      </c>
      <c r="P7">
        <f t="shared" si="2"/>
        <v>2</v>
      </c>
      <c r="Q7">
        <f t="shared" si="3"/>
        <v>0</v>
      </c>
    </row>
    <row r="8" spans="1:17" ht="12.75">
      <c r="A8">
        <v>7</v>
      </c>
      <c r="B8">
        <v>140</v>
      </c>
      <c r="C8">
        <v>260</v>
      </c>
      <c r="D8">
        <v>268</v>
      </c>
      <c r="N8">
        <f t="shared" si="0"/>
        <v>3</v>
      </c>
      <c r="O8">
        <f t="shared" si="1"/>
        <v>1</v>
      </c>
      <c r="P8">
        <f t="shared" si="2"/>
        <v>2</v>
      </c>
      <c r="Q8">
        <f t="shared" si="3"/>
        <v>0</v>
      </c>
    </row>
    <row r="9" spans="1:17" ht="12.75">
      <c r="A9">
        <v>8</v>
      </c>
      <c r="B9">
        <v>140</v>
      </c>
      <c r="C9">
        <v>230</v>
      </c>
      <c r="D9">
        <v>260</v>
      </c>
      <c r="E9">
        <v>268</v>
      </c>
      <c r="N9">
        <f t="shared" si="0"/>
        <v>4</v>
      </c>
      <c r="O9">
        <f t="shared" si="1"/>
        <v>1</v>
      </c>
      <c r="P9">
        <f t="shared" si="2"/>
        <v>3</v>
      </c>
      <c r="Q9">
        <f t="shared" si="3"/>
        <v>0</v>
      </c>
    </row>
    <row r="10" spans="1:17" ht="12.75">
      <c r="A10">
        <v>9</v>
      </c>
      <c r="B10">
        <v>140</v>
      </c>
      <c r="C10">
        <v>230</v>
      </c>
      <c r="D10">
        <v>260</v>
      </c>
      <c r="E10">
        <v>268</v>
      </c>
      <c r="N10">
        <f t="shared" si="0"/>
        <v>4</v>
      </c>
      <c r="O10">
        <f t="shared" si="1"/>
        <v>1</v>
      </c>
      <c r="P10">
        <f t="shared" si="2"/>
        <v>3</v>
      </c>
      <c r="Q10">
        <f t="shared" si="3"/>
        <v>0</v>
      </c>
    </row>
    <row r="11" spans="1:17" ht="12.75">
      <c r="A11">
        <v>10</v>
      </c>
      <c r="B11">
        <v>140</v>
      </c>
      <c r="C11">
        <v>260</v>
      </c>
      <c r="D11">
        <v>268</v>
      </c>
      <c r="E11">
        <v>274</v>
      </c>
      <c r="N11">
        <f t="shared" si="0"/>
        <v>4</v>
      </c>
      <c r="O11">
        <f t="shared" si="1"/>
        <v>1</v>
      </c>
      <c r="P11">
        <f t="shared" si="2"/>
        <v>3</v>
      </c>
      <c r="Q11">
        <f t="shared" si="3"/>
        <v>0</v>
      </c>
    </row>
    <row r="12" spans="1:17" ht="12.75">
      <c r="A12">
        <v>11</v>
      </c>
      <c r="B12">
        <v>260</v>
      </c>
      <c r="C12">
        <v>268</v>
      </c>
      <c r="D12">
        <v>274</v>
      </c>
      <c r="N12">
        <f t="shared" si="0"/>
        <v>3</v>
      </c>
      <c r="O12">
        <f t="shared" si="1"/>
        <v>0</v>
      </c>
      <c r="P12">
        <f t="shared" si="2"/>
        <v>3</v>
      </c>
      <c r="Q12">
        <f t="shared" si="3"/>
        <v>0</v>
      </c>
    </row>
    <row r="13" spans="1:17" ht="12.75">
      <c r="A13">
        <v>12</v>
      </c>
      <c r="B13">
        <v>125</v>
      </c>
      <c r="C13">
        <v>260</v>
      </c>
      <c r="D13">
        <v>268</v>
      </c>
      <c r="N13">
        <f t="shared" si="0"/>
        <v>3</v>
      </c>
      <c r="O13">
        <f t="shared" si="1"/>
        <v>1</v>
      </c>
      <c r="P13">
        <f t="shared" si="2"/>
        <v>2</v>
      </c>
      <c r="Q13">
        <f t="shared" si="3"/>
        <v>0</v>
      </c>
    </row>
    <row r="14" spans="1:17" ht="12.75">
      <c r="A14">
        <v>13</v>
      </c>
      <c r="B14">
        <v>231</v>
      </c>
      <c r="C14">
        <v>260</v>
      </c>
      <c r="D14">
        <v>268</v>
      </c>
      <c r="N14">
        <f t="shared" si="0"/>
        <v>3</v>
      </c>
      <c r="O14">
        <f t="shared" si="1"/>
        <v>0</v>
      </c>
      <c r="P14">
        <f t="shared" si="2"/>
        <v>3</v>
      </c>
      <c r="Q14">
        <f t="shared" si="3"/>
        <v>0</v>
      </c>
    </row>
    <row r="15" spans="1:17" ht="12.75">
      <c r="A15">
        <v>14</v>
      </c>
      <c r="B15">
        <v>231</v>
      </c>
      <c r="C15">
        <v>260</v>
      </c>
      <c r="D15">
        <v>268</v>
      </c>
      <c r="E15">
        <v>334</v>
      </c>
      <c r="N15">
        <f t="shared" si="0"/>
        <v>4</v>
      </c>
      <c r="O15">
        <f t="shared" si="1"/>
        <v>0</v>
      </c>
      <c r="P15">
        <f t="shared" si="2"/>
        <v>3</v>
      </c>
      <c r="Q15">
        <f t="shared" si="3"/>
        <v>1</v>
      </c>
    </row>
    <row r="16" spans="1:17" ht="12.75">
      <c r="A16">
        <v>15</v>
      </c>
      <c r="B16">
        <v>126</v>
      </c>
      <c r="C16">
        <v>260</v>
      </c>
      <c r="D16">
        <v>268</v>
      </c>
      <c r="E16">
        <v>334</v>
      </c>
      <c r="N16">
        <f t="shared" si="0"/>
        <v>4</v>
      </c>
      <c r="O16">
        <f t="shared" si="1"/>
        <v>1</v>
      </c>
      <c r="P16">
        <f t="shared" si="2"/>
        <v>2</v>
      </c>
      <c r="Q16">
        <f t="shared" si="3"/>
        <v>1</v>
      </c>
    </row>
    <row r="17" spans="1:117" ht="12.75">
      <c r="A17">
        <v>16</v>
      </c>
      <c r="B17">
        <v>140</v>
      </c>
      <c r="C17">
        <v>260</v>
      </c>
      <c r="D17">
        <v>268</v>
      </c>
      <c r="N17">
        <f t="shared" si="0"/>
        <v>3</v>
      </c>
      <c r="O17">
        <f t="shared" si="1"/>
        <v>1</v>
      </c>
      <c r="P17">
        <f t="shared" si="2"/>
        <v>2</v>
      </c>
      <c r="Q17">
        <f t="shared" si="3"/>
        <v>0</v>
      </c>
    </row>
    <row r="18" spans="1:117" ht="12.75">
      <c r="A18">
        <v>17</v>
      </c>
      <c r="B18">
        <v>140</v>
      </c>
      <c r="C18">
        <v>260</v>
      </c>
      <c r="N18">
        <f t="shared" si="0"/>
        <v>2</v>
      </c>
      <c r="O18">
        <f t="shared" si="1"/>
        <v>1</v>
      </c>
      <c r="P18">
        <f t="shared" si="2"/>
        <v>1</v>
      </c>
      <c r="Q18">
        <f t="shared" si="3"/>
        <v>0</v>
      </c>
    </row>
    <row r="19" spans="1:117" ht="12.75">
      <c r="A19">
        <v>18</v>
      </c>
      <c r="B19">
        <v>140</v>
      </c>
      <c r="C19">
        <v>142</v>
      </c>
      <c r="D19">
        <v>260</v>
      </c>
      <c r="E19">
        <v>268</v>
      </c>
      <c r="N19">
        <f t="shared" si="0"/>
        <v>4</v>
      </c>
      <c r="O19">
        <f t="shared" si="1"/>
        <v>2</v>
      </c>
      <c r="P19">
        <f t="shared" si="2"/>
        <v>2</v>
      </c>
      <c r="Q19">
        <f t="shared" si="3"/>
        <v>0</v>
      </c>
    </row>
    <row r="20" spans="1:117" ht="12.75">
      <c r="A20">
        <v>19</v>
      </c>
      <c r="B20">
        <v>142</v>
      </c>
      <c r="C20">
        <v>230</v>
      </c>
      <c r="D20">
        <v>260</v>
      </c>
      <c r="E20">
        <v>268</v>
      </c>
      <c r="N20">
        <f t="shared" si="0"/>
        <v>4</v>
      </c>
      <c r="O20">
        <f t="shared" si="1"/>
        <v>1</v>
      </c>
      <c r="P20">
        <f t="shared" si="2"/>
        <v>3</v>
      </c>
      <c r="Q20">
        <f t="shared" si="3"/>
        <v>0</v>
      </c>
    </row>
    <row r="21" spans="1:117" ht="12.75">
      <c r="A21">
        <v>20</v>
      </c>
      <c r="B21">
        <v>140</v>
      </c>
      <c r="C21">
        <v>142</v>
      </c>
      <c r="D21">
        <v>260</v>
      </c>
      <c r="E21">
        <v>268</v>
      </c>
      <c r="N21">
        <f t="shared" si="0"/>
        <v>4</v>
      </c>
      <c r="O21">
        <f t="shared" si="1"/>
        <v>2</v>
      </c>
      <c r="P21">
        <f t="shared" si="2"/>
        <v>2</v>
      </c>
      <c r="Q21">
        <f t="shared" si="3"/>
        <v>0</v>
      </c>
    </row>
    <row r="22" spans="1:117" ht="12.75">
      <c r="A22">
        <v>21</v>
      </c>
      <c r="B22">
        <v>140</v>
      </c>
      <c r="C22">
        <v>142</v>
      </c>
      <c r="D22">
        <v>260</v>
      </c>
      <c r="E22">
        <v>268</v>
      </c>
      <c r="N22">
        <f t="shared" si="0"/>
        <v>4</v>
      </c>
      <c r="O22">
        <f t="shared" si="1"/>
        <v>2</v>
      </c>
      <c r="P22">
        <f t="shared" si="2"/>
        <v>2</v>
      </c>
      <c r="Q22">
        <f t="shared" si="3"/>
        <v>0</v>
      </c>
    </row>
    <row r="23" spans="1:117" ht="12.75">
      <c r="A23">
        <v>22</v>
      </c>
      <c r="B23">
        <v>140</v>
      </c>
      <c r="C23">
        <v>142</v>
      </c>
      <c r="D23">
        <v>260</v>
      </c>
      <c r="E23">
        <v>268</v>
      </c>
      <c r="N23">
        <f t="shared" si="0"/>
        <v>4</v>
      </c>
      <c r="O23">
        <f t="shared" si="1"/>
        <v>2</v>
      </c>
      <c r="P23">
        <f t="shared" si="2"/>
        <v>2</v>
      </c>
      <c r="Q23">
        <f t="shared" si="3"/>
        <v>0</v>
      </c>
    </row>
    <row r="24" spans="1:117" ht="12.75">
      <c r="A24">
        <v>23</v>
      </c>
      <c r="B24">
        <v>142</v>
      </c>
      <c r="C24">
        <v>260</v>
      </c>
      <c r="D24">
        <v>268</v>
      </c>
      <c r="N24">
        <f t="shared" si="0"/>
        <v>3</v>
      </c>
      <c r="O24">
        <f t="shared" si="1"/>
        <v>1</v>
      </c>
      <c r="P24">
        <f t="shared" si="2"/>
        <v>2</v>
      </c>
      <c r="Q24">
        <f t="shared" si="3"/>
        <v>0</v>
      </c>
    </row>
    <row r="25" spans="1:117" ht="12.75">
      <c r="A25">
        <v>24</v>
      </c>
      <c r="B25">
        <v>142</v>
      </c>
      <c r="C25">
        <v>260</v>
      </c>
      <c r="D25">
        <v>268</v>
      </c>
      <c r="N25">
        <f t="shared" si="0"/>
        <v>3</v>
      </c>
      <c r="O25">
        <f t="shared" si="1"/>
        <v>1</v>
      </c>
      <c r="P25">
        <f t="shared" si="2"/>
        <v>2</v>
      </c>
      <c r="Q25">
        <f t="shared" si="3"/>
        <v>0</v>
      </c>
    </row>
    <row r="26" spans="1:117" ht="12.75">
      <c r="A26">
        <v>25</v>
      </c>
      <c r="B26">
        <v>142</v>
      </c>
      <c r="C26">
        <v>260</v>
      </c>
      <c r="D26">
        <v>268</v>
      </c>
      <c r="N26">
        <f t="shared" si="0"/>
        <v>3</v>
      </c>
      <c r="O26">
        <f t="shared" si="1"/>
        <v>1</v>
      </c>
      <c r="P26">
        <f t="shared" si="2"/>
        <v>2</v>
      </c>
      <c r="Q26">
        <f t="shared" si="3"/>
        <v>0</v>
      </c>
    </row>
    <row r="27" spans="1:17" ht="12.75">
      <c r="A27">
        <v>26</v>
      </c>
      <c r="B27">
        <v>142</v>
      </c>
      <c r="C27">
        <v>260</v>
      </c>
      <c r="D27">
        <v>268</v>
      </c>
      <c r="N27">
        <f t="shared" si="0"/>
        <v>3</v>
      </c>
      <c r="O27">
        <f t="shared" si="1"/>
        <v>1</v>
      </c>
      <c r="P27">
        <f t="shared" si="2"/>
        <v>2</v>
      </c>
      <c r="Q27">
        <f t="shared" si="3"/>
        <v>0</v>
      </c>
    </row>
    <row r="28" spans="1:17" ht="12.75">
      <c r="A28">
        <v>27</v>
      </c>
      <c r="B28">
        <v>142</v>
      </c>
      <c r="C28">
        <v>260</v>
      </c>
      <c r="D28">
        <v>268</v>
      </c>
      <c r="N28">
        <f t="shared" si="0"/>
        <v>3</v>
      </c>
      <c r="O28">
        <f t="shared" si="1"/>
        <v>1</v>
      </c>
      <c r="P28">
        <f t="shared" si="2"/>
        <v>2</v>
      </c>
      <c r="Q28">
        <f t="shared" si="3"/>
        <v>0</v>
      </c>
    </row>
    <row r="29" spans="1:17" ht="12.75">
      <c r="A29">
        <v>28</v>
      </c>
      <c r="B29">
        <v>142</v>
      </c>
      <c r="C29">
        <v>260</v>
      </c>
      <c r="D29">
        <v>268</v>
      </c>
      <c r="N29">
        <f t="shared" si="0"/>
        <v>3</v>
      </c>
      <c r="O29">
        <f t="shared" si="1"/>
        <v>1</v>
      </c>
      <c r="P29">
        <f t="shared" si="2"/>
        <v>2</v>
      </c>
      <c r="Q29">
        <f t="shared" si="3"/>
        <v>0</v>
      </c>
    </row>
    <row r="30" spans="1:17" ht="12.75">
      <c r="A30">
        <v>29</v>
      </c>
      <c r="B30">
        <v>142</v>
      </c>
      <c r="C30">
        <v>260</v>
      </c>
      <c r="D30">
        <v>268</v>
      </c>
      <c r="N30">
        <f t="shared" si="0"/>
        <v>3</v>
      </c>
      <c r="O30">
        <f t="shared" si="1"/>
        <v>1</v>
      </c>
      <c r="P30">
        <f t="shared" si="2"/>
        <v>2</v>
      </c>
      <c r="Q30">
        <f t="shared" si="3"/>
        <v>0</v>
      </c>
    </row>
    <row r="31" spans="1:17" ht="12.75">
      <c r="A31">
        <v>30</v>
      </c>
      <c r="B31">
        <v>142</v>
      </c>
      <c r="C31">
        <v>260</v>
      </c>
      <c r="D31">
        <v>268</v>
      </c>
      <c r="N31">
        <f t="shared" si="0"/>
        <v>3</v>
      </c>
      <c r="O31">
        <f t="shared" si="1"/>
        <v>1</v>
      </c>
      <c r="P31">
        <f t="shared" si="2"/>
        <v>2</v>
      </c>
      <c r="Q31">
        <f t="shared" si="3"/>
        <v>0</v>
      </c>
    </row>
    <row r="32" spans="1:17" ht="12.75">
      <c r="A32">
        <v>31</v>
      </c>
      <c r="B32">
        <v>142</v>
      </c>
      <c r="C32">
        <v>260</v>
      </c>
      <c r="D32">
        <v>268</v>
      </c>
      <c r="N32">
        <f t="shared" si="0"/>
        <v>3</v>
      </c>
      <c r="O32">
        <f t="shared" si="1"/>
        <v>1</v>
      </c>
      <c r="P32">
        <f t="shared" si="2"/>
        <v>2</v>
      </c>
      <c r="Q32">
        <f t="shared" si="3"/>
        <v>0</v>
      </c>
    </row>
    <row r="33" spans="1:17" ht="12.75">
      <c r="A33">
        <v>32</v>
      </c>
      <c r="B33">
        <v>260</v>
      </c>
      <c r="C33">
        <v>268</v>
      </c>
      <c r="N33">
        <f t="shared" si="0"/>
        <v>2</v>
      </c>
      <c r="O33">
        <f t="shared" si="1"/>
        <v>0</v>
      </c>
      <c r="P33">
        <f t="shared" si="2"/>
        <v>2</v>
      </c>
      <c r="Q33">
        <f t="shared" si="3"/>
        <v>0</v>
      </c>
    </row>
    <row r="34" spans="1:17" ht="12.75">
      <c r="A34">
        <v>33</v>
      </c>
      <c r="B34">
        <v>260</v>
      </c>
      <c r="C34">
        <v>268</v>
      </c>
      <c r="N34">
        <f t="shared" si="0"/>
        <v>2</v>
      </c>
      <c r="O34">
        <f t="shared" si="1"/>
        <v>0</v>
      </c>
      <c r="P34">
        <f t="shared" si="2"/>
        <v>2</v>
      </c>
      <c r="Q34">
        <f t="shared" si="3"/>
        <v>0</v>
      </c>
    </row>
    <row r="35" spans="1:17" ht="12.75">
      <c r="A35">
        <v>34</v>
      </c>
      <c r="B35">
        <v>260</v>
      </c>
      <c r="C35">
        <v>268</v>
      </c>
      <c r="N35">
        <f t="shared" si="0"/>
        <v>2</v>
      </c>
      <c r="O35">
        <f t="shared" si="1"/>
        <v>0</v>
      </c>
      <c r="P35">
        <f t="shared" si="2"/>
        <v>2</v>
      </c>
      <c r="Q35">
        <f t="shared" si="3"/>
        <v>0</v>
      </c>
    </row>
    <row r="36" spans="1:17" ht="12.75">
      <c r="A36">
        <v>35</v>
      </c>
      <c r="B36">
        <v>260</v>
      </c>
      <c r="C36">
        <v>268</v>
      </c>
      <c r="N36">
        <f t="shared" si="0"/>
        <v>2</v>
      </c>
      <c r="O36">
        <f t="shared" si="1"/>
        <v>0</v>
      </c>
      <c r="P36">
        <f t="shared" si="2"/>
        <v>2</v>
      </c>
      <c r="Q36">
        <f t="shared" si="3"/>
        <v>0</v>
      </c>
    </row>
    <row r="37" spans="1:17" ht="12.75">
      <c r="A37">
        <v>36</v>
      </c>
      <c r="B37">
        <v>260</v>
      </c>
      <c r="C37">
        <v>268</v>
      </c>
      <c r="N37">
        <f t="shared" si="0"/>
        <v>2</v>
      </c>
      <c r="O37">
        <f t="shared" si="1"/>
        <v>0</v>
      </c>
      <c r="P37">
        <f t="shared" si="2"/>
        <v>2</v>
      </c>
      <c r="Q37">
        <f t="shared" si="3"/>
        <v>0</v>
      </c>
    </row>
    <row r="38" spans="1:17" ht="12.75">
      <c r="A38">
        <v>37</v>
      </c>
      <c r="B38">
        <v>260</v>
      </c>
      <c r="C38">
        <v>268</v>
      </c>
      <c r="N38">
        <f t="shared" si="0"/>
        <v>2</v>
      </c>
      <c r="O38">
        <f t="shared" si="1"/>
        <v>0</v>
      </c>
      <c r="P38">
        <f t="shared" si="2"/>
        <v>2</v>
      </c>
      <c r="Q38">
        <f t="shared" si="3"/>
        <v>0</v>
      </c>
    </row>
    <row r="39" spans="1:17" ht="12.75">
      <c r="A39">
        <v>38</v>
      </c>
      <c r="B39">
        <v>260</v>
      </c>
      <c r="C39">
        <v>268</v>
      </c>
      <c r="N39">
        <f t="shared" si="0"/>
        <v>2</v>
      </c>
      <c r="O39">
        <f t="shared" si="1"/>
        <v>0</v>
      </c>
      <c r="P39">
        <f t="shared" si="2"/>
        <v>2</v>
      </c>
      <c r="Q39">
        <f t="shared" si="3"/>
        <v>0</v>
      </c>
    </row>
    <row r="40" spans="1:17" ht="12.75">
      <c r="A40">
        <v>39</v>
      </c>
      <c r="B40">
        <v>260</v>
      </c>
      <c r="C40">
        <v>268</v>
      </c>
      <c r="N40">
        <f t="shared" si="0"/>
        <v>2</v>
      </c>
      <c r="O40">
        <f t="shared" si="1"/>
        <v>0</v>
      </c>
      <c r="P40">
        <f t="shared" si="2"/>
        <v>2</v>
      </c>
      <c r="Q40">
        <f t="shared" si="3"/>
        <v>0</v>
      </c>
    </row>
    <row r="41" spans="1:17" ht="12.75">
      <c r="A41">
        <v>40</v>
      </c>
      <c r="B41">
        <v>260</v>
      </c>
      <c r="C41">
        <v>268</v>
      </c>
      <c r="N41">
        <f t="shared" si="0"/>
        <v>2</v>
      </c>
      <c r="O41">
        <f t="shared" si="1"/>
        <v>0</v>
      </c>
      <c r="P41">
        <f t="shared" si="2"/>
        <v>2</v>
      </c>
      <c r="Q41">
        <f t="shared" si="3"/>
        <v>0</v>
      </c>
    </row>
    <row r="42" spans="1:17" ht="12.75">
      <c r="A42">
        <v>41</v>
      </c>
      <c r="B42">
        <v>260</v>
      </c>
      <c r="C42">
        <v>268</v>
      </c>
      <c r="N42">
        <f t="shared" si="0"/>
        <v>2</v>
      </c>
      <c r="O42">
        <f t="shared" si="1"/>
        <v>0</v>
      </c>
      <c r="P42">
        <f t="shared" si="2"/>
        <v>2</v>
      </c>
      <c r="Q42">
        <f t="shared" si="3"/>
        <v>0</v>
      </c>
    </row>
    <row r="43" spans="1:17" ht="12.75">
      <c r="A43">
        <v>42</v>
      </c>
      <c r="B43">
        <v>143</v>
      </c>
      <c r="C43">
        <v>260</v>
      </c>
      <c r="D43">
        <v>268</v>
      </c>
      <c r="N43">
        <f t="shared" si="0"/>
        <v>3</v>
      </c>
      <c r="O43">
        <f t="shared" si="1"/>
        <v>1</v>
      </c>
      <c r="P43">
        <f t="shared" si="2"/>
        <v>2</v>
      </c>
      <c r="Q43">
        <f t="shared" si="3"/>
        <v>0</v>
      </c>
    </row>
    <row r="44" spans="1:17" ht="12.75">
      <c r="A44">
        <v>43</v>
      </c>
      <c r="B44">
        <v>140</v>
      </c>
      <c r="C44">
        <v>143</v>
      </c>
      <c r="D44">
        <v>260</v>
      </c>
      <c r="E44">
        <v>268</v>
      </c>
      <c r="N44">
        <f t="shared" si="0"/>
        <v>4</v>
      </c>
      <c r="O44">
        <f t="shared" si="1"/>
        <v>2</v>
      </c>
      <c r="P44">
        <f t="shared" si="2"/>
        <v>2</v>
      </c>
      <c r="Q44">
        <f t="shared" si="3"/>
        <v>0</v>
      </c>
    </row>
    <row r="45" spans="1:17" ht="12.75">
      <c r="A45">
        <v>44</v>
      </c>
      <c r="B45">
        <v>140</v>
      </c>
      <c r="C45">
        <v>142</v>
      </c>
      <c r="D45">
        <v>143</v>
      </c>
      <c r="E45">
        <v>260</v>
      </c>
      <c r="F45">
        <v>268</v>
      </c>
      <c r="N45">
        <f t="shared" si="0"/>
        <v>5</v>
      </c>
      <c r="O45">
        <f t="shared" si="1"/>
        <v>3</v>
      </c>
      <c r="P45">
        <f t="shared" si="2"/>
        <v>2</v>
      </c>
      <c r="Q45">
        <f t="shared" si="3"/>
        <v>0</v>
      </c>
    </row>
    <row r="46" spans="1:17" ht="12.75">
      <c r="A46">
        <v>45</v>
      </c>
      <c r="B46">
        <v>142</v>
      </c>
      <c r="C46">
        <v>143</v>
      </c>
      <c r="D46">
        <v>260</v>
      </c>
      <c r="E46">
        <v>268</v>
      </c>
      <c r="F46">
        <v>274</v>
      </c>
      <c r="N46">
        <f t="shared" si="0"/>
        <v>5</v>
      </c>
      <c r="O46">
        <f t="shared" si="1"/>
        <v>2</v>
      </c>
      <c r="P46">
        <f t="shared" si="2"/>
        <v>3</v>
      </c>
      <c r="Q46">
        <f t="shared" si="3"/>
        <v>0</v>
      </c>
    </row>
    <row r="47" spans="1:17" ht="12.75">
      <c r="A47">
        <v>46</v>
      </c>
      <c r="B47">
        <v>142</v>
      </c>
      <c r="C47">
        <v>260</v>
      </c>
      <c r="D47">
        <v>268</v>
      </c>
      <c r="E47">
        <v>274</v>
      </c>
      <c r="N47">
        <f t="shared" si="0"/>
        <v>4</v>
      </c>
      <c r="O47">
        <f t="shared" si="1"/>
        <v>1</v>
      </c>
      <c r="P47">
        <f t="shared" si="2"/>
        <v>3</v>
      </c>
      <c r="Q47">
        <f t="shared" si="3"/>
        <v>0</v>
      </c>
    </row>
    <row r="48" spans="1:17" ht="12.75">
      <c r="A48">
        <v>47</v>
      </c>
      <c r="B48">
        <v>142</v>
      </c>
      <c r="C48">
        <v>260</v>
      </c>
      <c r="N48">
        <f t="shared" si="0"/>
        <v>2</v>
      </c>
      <c r="O48">
        <f t="shared" si="1"/>
        <v>1</v>
      </c>
      <c r="P48">
        <f t="shared" si="2"/>
        <v>1</v>
      </c>
      <c r="Q48">
        <f t="shared" si="3"/>
        <v>0</v>
      </c>
    </row>
    <row r="49" spans="1:17" ht="12.75">
      <c r="A49">
        <v>48</v>
      </c>
      <c r="B49">
        <v>142</v>
      </c>
      <c r="C49">
        <v>260</v>
      </c>
      <c r="D49">
        <v>268</v>
      </c>
      <c r="N49">
        <f t="shared" si="0"/>
        <v>3</v>
      </c>
      <c r="O49">
        <f t="shared" si="1"/>
        <v>1</v>
      </c>
      <c r="P49">
        <f t="shared" si="2"/>
        <v>2</v>
      </c>
      <c r="Q49">
        <f t="shared" si="3"/>
        <v>0</v>
      </c>
    </row>
    <row r="50" spans="1:17" ht="12.75">
      <c r="A50">
        <v>49</v>
      </c>
      <c r="B50">
        <v>142</v>
      </c>
      <c r="C50">
        <v>260</v>
      </c>
      <c r="D50">
        <v>268</v>
      </c>
      <c r="N50">
        <f t="shared" si="0"/>
        <v>3</v>
      </c>
      <c r="O50">
        <f t="shared" si="1"/>
        <v>1</v>
      </c>
      <c r="P50">
        <f t="shared" si="2"/>
        <v>2</v>
      </c>
      <c r="Q50">
        <f t="shared" si="3"/>
        <v>0</v>
      </c>
    </row>
    <row r="51" spans="1:17" ht="12.75">
      <c r="A51">
        <v>50</v>
      </c>
      <c r="B51">
        <v>142</v>
      </c>
      <c r="C51">
        <v>260</v>
      </c>
      <c r="D51">
        <v>268</v>
      </c>
      <c r="N51">
        <f t="shared" si="0"/>
        <v>3</v>
      </c>
      <c r="O51">
        <f t="shared" si="1"/>
        <v>1</v>
      </c>
      <c r="P51">
        <f t="shared" si="2"/>
        <v>2</v>
      </c>
      <c r="Q51">
        <f t="shared" si="3"/>
        <v>0</v>
      </c>
    </row>
    <row r="52" spans="1:17" ht="12.75">
      <c r="A52">
        <v>51</v>
      </c>
      <c r="B52">
        <v>142</v>
      </c>
      <c r="C52">
        <v>260</v>
      </c>
      <c r="D52">
        <v>268</v>
      </c>
      <c r="N52">
        <f t="shared" si="0"/>
        <v>3</v>
      </c>
      <c r="O52">
        <f t="shared" si="1"/>
        <v>1</v>
      </c>
      <c r="P52">
        <f t="shared" si="2"/>
        <v>2</v>
      </c>
      <c r="Q52">
        <f t="shared" si="3"/>
        <v>0</v>
      </c>
    </row>
    <row r="53" spans="1:17" ht="12.75">
      <c r="A53">
        <v>52</v>
      </c>
      <c r="B53">
        <v>142</v>
      </c>
      <c r="C53">
        <v>260</v>
      </c>
      <c r="D53">
        <v>268</v>
      </c>
      <c r="N53">
        <f t="shared" si="0"/>
        <v>3</v>
      </c>
      <c r="O53">
        <f t="shared" si="1"/>
        <v>1</v>
      </c>
      <c r="P53">
        <f t="shared" si="2"/>
        <v>2</v>
      </c>
      <c r="Q53">
        <f t="shared" si="3"/>
        <v>0</v>
      </c>
    </row>
    <row r="54" spans="1:17" ht="12.75">
      <c r="A54">
        <v>53</v>
      </c>
      <c r="B54">
        <v>142</v>
      </c>
      <c r="C54">
        <v>260</v>
      </c>
      <c r="D54">
        <v>268</v>
      </c>
      <c r="N54">
        <f t="shared" si="0"/>
        <v>3</v>
      </c>
      <c r="O54">
        <f t="shared" si="1"/>
        <v>1</v>
      </c>
      <c r="P54">
        <f t="shared" si="2"/>
        <v>2</v>
      </c>
      <c r="Q54">
        <f t="shared" si="3"/>
        <v>0</v>
      </c>
    </row>
    <row r="55" spans="1:17" ht="12.75">
      <c r="A55">
        <v>54</v>
      </c>
      <c r="B55">
        <v>142</v>
      </c>
      <c r="C55">
        <v>268</v>
      </c>
      <c r="N55">
        <f t="shared" si="0"/>
        <v>2</v>
      </c>
      <c r="O55">
        <f t="shared" si="1"/>
        <v>1</v>
      </c>
      <c r="P55">
        <f t="shared" si="2"/>
        <v>1</v>
      </c>
      <c r="Q55">
        <f t="shared" si="3"/>
        <v>0</v>
      </c>
    </row>
    <row r="56" spans="1:17" ht="12.75">
      <c r="A56">
        <v>55</v>
      </c>
      <c r="B56">
        <v>142</v>
      </c>
      <c r="C56">
        <v>260</v>
      </c>
      <c r="N56">
        <f t="shared" si="0"/>
        <v>2</v>
      </c>
      <c r="O56">
        <f t="shared" si="1"/>
        <v>1</v>
      </c>
      <c r="P56">
        <f t="shared" si="2"/>
        <v>1</v>
      </c>
      <c r="Q56">
        <f t="shared" si="3"/>
        <v>0</v>
      </c>
    </row>
    <row r="57" spans="1:17" ht="12.75">
      <c r="A57">
        <v>56</v>
      </c>
      <c r="B57">
        <v>142</v>
      </c>
      <c r="C57">
        <v>260</v>
      </c>
      <c r="N57">
        <f t="shared" si="0"/>
        <v>2</v>
      </c>
      <c r="O57">
        <f t="shared" si="1"/>
        <v>1</v>
      </c>
      <c r="P57">
        <f t="shared" si="2"/>
        <v>1</v>
      </c>
      <c r="Q57">
        <f t="shared" si="3"/>
        <v>0</v>
      </c>
    </row>
    <row r="58" spans="1:17" ht="12.75">
      <c r="A58">
        <v>57</v>
      </c>
      <c r="B58">
        <v>142</v>
      </c>
      <c r="C58">
        <v>260</v>
      </c>
      <c r="N58">
        <f t="shared" si="0"/>
        <v>2</v>
      </c>
      <c r="O58">
        <f t="shared" si="1"/>
        <v>1</v>
      </c>
      <c r="P58">
        <f t="shared" si="2"/>
        <v>1</v>
      </c>
      <c r="Q58">
        <f t="shared" si="3"/>
        <v>0</v>
      </c>
    </row>
    <row r="59" spans="1:17" ht="12.75">
      <c r="A59">
        <v>58</v>
      </c>
      <c r="B59">
        <v>142</v>
      </c>
      <c r="C59">
        <v>260</v>
      </c>
      <c r="N59">
        <f t="shared" si="0"/>
        <v>2</v>
      </c>
      <c r="O59">
        <f t="shared" si="1"/>
        <v>1</v>
      </c>
      <c r="P59">
        <f t="shared" si="2"/>
        <v>1</v>
      </c>
      <c r="Q59">
        <f t="shared" si="3"/>
        <v>0</v>
      </c>
    </row>
    <row r="60" spans="1:17" ht="12.75">
      <c r="A60">
        <v>59</v>
      </c>
      <c r="B60">
        <v>142</v>
      </c>
      <c r="C60">
        <v>149</v>
      </c>
      <c r="D60">
        <v>260</v>
      </c>
      <c r="E60">
        <v>268</v>
      </c>
      <c r="N60">
        <f t="shared" si="0"/>
        <v>4</v>
      </c>
      <c r="O60">
        <f t="shared" si="1"/>
        <v>2</v>
      </c>
      <c r="P60">
        <f t="shared" si="2"/>
        <v>2</v>
      </c>
      <c r="Q60">
        <f t="shared" si="3"/>
        <v>0</v>
      </c>
    </row>
    <row r="61" spans="1:17" ht="12.75">
      <c r="A61">
        <v>60</v>
      </c>
      <c r="B61">
        <v>142</v>
      </c>
      <c r="C61">
        <v>149</v>
      </c>
      <c r="D61">
        <v>260</v>
      </c>
      <c r="E61">
        <v>268</v>
      </c>
      <c r="N61">
        <f t="shared" si="0"/>
        <v>4</v>
      </c>
      <c r="O61">
        <f t="shared" si="1"/>
        <v>2</v>
      </c>
      <c r="P61">
        <f t="shared" si="2"/>
        <v>2</v>
      </c>
      <c r="Q61">
        <f t="shared" si="3"/>
        <v>0</v>
      </c>
    </row>
    <row r="62" spans="1:17" ht="12.75">
      <c r="A62">
        <v>61</v>
      </c>
      <c r="B62">
        <v>142</v>
      </c>
      <c r="C62">
        <v>149</v>
      </c>
      <c r="D62">
        <v>260</v>
      </c>
      <c r="E62">
        <v>261</v>
      </c>
      <c r="N62">
        <f t="shared" si="0"/>
        <v>4</v>
      </c>
      <c r="O62">
        <f t="shared" si="1"/>
        <v>2</v>
      </c>
      <c r="P62">
        <f t="shared" si="2"/>
        <v>2</v>
      </c>
      <c r="Q62">
        <f t="shared" si="3"/>
        <v>0</v>
      </c>
    </row>
    <row r="63" spans="1:17" ht="12.75">
      <c r="A63">
        <v>62</v>
      </c>
      <c r="B63">
        <v>247</v>
      </c>
      <c r="C63">
        <v>260</v>
      </c>
      <c r="D63">
        <v>268</v>
      </c>
      <c r="N63">
        <f t="shared" si="0"/>
        <v>3</v>
      </c>
      <c r="O63">
        <f t="shared" si="1"/>
        <v>0</v>
      </c>
      <c r="P63">
        <f t="shared" si="2"/>
        <v>3</v>
      </c>
      <c r="Q63">
        <f t="shared" si="3"/>
        <v>0</v>
      </c>
    </row>
    <row r="64" spans="1:17" ht="12.75">
      <c r="A64">
        <v>63</v>
      </c>
      <c r="B64">
        <v>247</v>
      </c>
      <c r="C64">
        <v>260</v>
      </c>
      <c r="D64">
        <v>268</v>
      </c>
      <c r="N64">
        <f t="shared" si="0"/>
        <v>3</v>
      </c>
      <c r="O64">
        <f t="shared" si="1"/>
        <v>0</v>
      </c>
      <c r="P64">
        <f t="shared" si="2"/>
        <v>3</v>
      </c>
      <c r="Q64">
        <f t="shared" si="3"/>
        <v>0</v>
      </c>
    </row>
    <row r="65" spans="1:17" ht="12.75">
      <c r="A65">
        <v>64</v>
      </c>
      <c r="B65">
        <v>142</v>
      </c>
      <c r="C65">
        <v>247</v>
      </c>
      <c r="D65">
        <v>260</v>
      </c>
      <c r="E65">
        <v>268</v>
      </c>
      <c r="N65">
        <f t="shared" si="0"/>
        <v>4</v>
      </c>
      <c r="O65">
        <f t="shared" si="1"/>
        <v>1</v>
      </c>
      <c r="P65">
        <f t="shared" si="2"/>
        <v>3</v>
      </c>
      <c r="Q65">
        <f t="shared" si="3"/>
        <v>0</v>
      </c>
    </row>
    <row r="66" spans="1:17" ht="12.75">
      <c r="A66">
        <v>65</v>
      </c>
      <c r="B66">
        <v>142</v>
      </c>
      <c r="C66">
        <v>231</v>
      </c>
      <c r="D66">
        <v>260</v>
      </c>
      <c r="E66">
        <v>268</v>
      </c>
      <c r="N66">
        <f t="shared" si="0"/>
        <v>4</v>
      </c>
      <c r="O66">
        <f t="shared" si="1"/>
        <v>1</v>
      </c>
      <c r="P66">
        <f t="shared" si="2"/>
        <v>3</v>
      </c>
      <c r="Q66">
        <f t="shared" si="3"/>
        <v>0</v>
      </c>
    </row>
    <row r="67" spans="1:17" ht="12.75">
      <c r="A67">
        <v>66</v>
      </c>
      <c r="B67">
        <v>142</v>
      </c>
      <c r="C67">
        <v>231</v>
      </c>
      <c r="D67">
        <v>260</v>
      </c>
      <c r="E67">
        <v>268</v>
      </c>
      <c r="N67">
        <f aca="true" t="shared" si="4" ref="N67:N101">COUNT(B67:G67)</f>
        <v>4</v>
      </c>
      <c r="O67">
        <f aca="true" t="shared" si="5" ref="O67:O101">COUNTIF(B67:G67,"&lt;200")</f>
        <v>1</v>
      </c>
      <c r="P67">
        <f aca="true" t="shared" si="6" ref="P67:P101">N67-(O67+Q67)</f>
        <v>3</v>
      </c>
      <c r="Q67">
        <f aca="true" t="shared" si="7" ref="Q67:Q101">COUNTIF(B67:G67,"&gt;300")</f>
        <v>0</v>
      </c>
    </row>
    <row r="68" spans="1:17" ht="12.75">
      <c r="A68">
        <v>67</v>
      </c>
      <c r="B68">
        <v>231</v>
      </c>
      <c r="C68">
        <v>260</v>
      </c>
      <c r="D68">
        <v>268</v>
      </c>
      <c r="N68">
        <f t="shared" si="4"/>
        <v>3</v>
      </c>
      <c r="O68">
        <f t="shared" si="5"/>
        <v>0</v>
      </c>
      <c r="P68">
        <f t="shared" si="6"/>
        <v>3</v>
      </c>
      <c r="Q68">
        <f t="shared" si="7"/>
        <v>0</v>
      </c>
    </row>
    <row r="69" spans="1:17" ht="12.75">
      <c r="A69">
        <v>68</v>
      </c>
      <c r="B69">
        <v>231</v>
      </c>
      <c r="C69">
        <v>260</v>
      </c>
      <c r="D69">
        <v>268</v>
      </c>
      <c r="N69">
        <f t="shared" si="4"/>
        <v>3</v>
      </c>
      <c r="O69">
        <f t="shared" si="5"/>
        <v>0</v>
      </c>
      <c r="P69">
        <f t="shared" si="6"/>
        <v>3</v>
      </c>
      <c r="Q69">
        <f t="shared" si="7"/>
        <v>0</v>
      </c>
    </row>
    <row r="70" spans="1:17" ht="12.75">
      <c r="A70">
        <v>69</v>
      </c>
      <c r="B70">
        <v>231</v>
      </c>
      <c r="C70">
        <v>260</v>
      </c>
      <c r="D70">
        <v>268</v>
      </c>
      <c r="N70">
        <f t="shared" si="4"/>
        <v>3</v>
      </c>
      <c r="O70">
        <f t="shared" si="5"/>
        <v>0</v>
      </c>
      <c r="P70">
        <f t="shared" si="6"/>
        <v>3</v>
      </c>
      <c r="Q70">
        <f t="shared" si="7"/>
        <v>0</v>
      </c>
    </row>
    <row r="71" spans="1:17" ht="12.75">
      <c r="A71">
        <v>70</v>
      </c>
      <c r="B71">
        <v>231</v>
      </c>
      <c r="C71">
        <v>260</v>
      </c>
      <c r="D71">
        <v>268</v>
      </c>
      <c r="N71">
        <f t="shared" si="4"/>
        <v>3</v>
      </c>
      <c r="O71">
        <f t="shared" si="5"/>
        <v>0</v>
      </c>
      <c r="P71">
        <f t="shared" si="6"/>
        <v>3</v>
      </c>
      <c r="Q71">
        <f t="shared" si="7"/>
        <v>0</v>
      </c>
    </row>
    <row r="72" spans="1:17" ht="12.75">
      <c r="A72">
        <v>71</v>
      </c>
      <c r="B72">
        <v>231</v>
      </c>
      <c r="C72">
        <v>260</v>
      </c>
      <c r="D72">
        <v>268</v>
      </c>
      <c r="N72">
        <f t="shared" si="4"/>
        <v>3</v>
      </c>
      <c r="O72">
        <f t="shared" si="5"/>
        <v>0</v>
      </c>
      <c r="P72">
        <f t="shared" si="6"/>
        <v>3</v>
      </c>
      <c r="Q72">
        <f t="shared" si="7"/>
        <v>0</v>
      </c>
    </row>
    <row r="73" spans="1:17" ht="12.75">
      <c r="A73">
        <v>72</v>
      </c>
      <c r="B73">
        <v>231</v>
      </c>
      <c r="C73">
        <v>260</v>
      </c>
      <c r="D73">
        <v>268</v>
      </c>
      <c r="N73">
        <f t="shared" si="4"/>
        <v>3</v>
      </c>
      <c r="O73">
        <f t="shared" si="5"/>
        <v>0</v>
      </c>
      <c r="P73">
        <f t="shared" si="6"/>
        <v>3</v>
      </c>
      <c r="Q73">
        <f t="shared" si="7"/>
        <v>0</v>
      </c>
    </row>
    <row r="74" spans="1:17" ht="12.75">
      <c r="A74">
        <v>73</v>
      </c>
      <c r="B74">
        <v>260</v>
      </c>
      <c r="N74">
        <f t="shared" si="4"/>
        <v>1</v>
      </c>
      <c r="O74">
        <f t="shared" si="5"/>
        <v>0</v>
      </c>
      <c r="P74">
        <f t="shared" si="6"/>
        <v>1</v>
      </c>
      <c r="Q74">
        <f t="shared" si="7"/>
        <v>0</v>
      </c>
    </row>
    <row r="75" spans="1:17" ht="12.75">
      <c r="A75">
        <v>74</v>
      </c>
      <c r="B75">
        <v>260</v>
      </c>
      <c r="N75">
        <f t="shared" si="4"/>
        <v>1</v>
      </c>
      <c r="O75">
        <f t="shared" si="5"/>
        <v>0</v>
      </c>
      <c r="P75">
        <f t="shared" si="6"/>
        <v>1</v>
      </c>
      <c r="Q75">
        <f t="shared" si="7"/>
        <v>0</v>
      </c>
    </row>
    <row r="76" spans="1:17" ht="12.75">
      <c r="A76">
        <v>75</v>
      </c>
      <c r="B76">
        <v>260</v>
      </c>
      <c r="C76">
        <v>268</v>
      </c>
      <c r="D76">
        <v>321</v>
      </c>
      <c r="N76">
        <f t="shared" si="4"/>
        <v>3</v>
      </c>
      <c r="O76">
        <f t="shared" si="5"/>
        <v>0</v>
      </c>
      <c r="P76">
        <f t="shared" si="6"/>
        <v>2</v>
      </c>
      <c r="Q76">
        <f t="shared" si="7"/>
        <v>1</v>
      </c>
    </row>
    <row r="77" spans="1:17" ht="12.75">
      <c r="A77">
        <v>76</v>
      </c>
      <c r="B77">
        <v>260</v>
      </c>
      <c r="C77">
        <v>321</v>
      </c>
      <c r="N77">
        <f t="shared" si="4"/>
        <v>2</v>
      </c>
      <c r="O77">
        <f t="shared" si="5"/>
        <v>0</v>
      </c>
      <c r="P77">
        <f t="shared" si="6"/>
        <v>1</v>
      </c>
      <c r="Q77">
        <f t="shared" si="7"/>
        <v>1</v>
      </c>
    </row>
    <row r="78" spans="1:17" ht="12.75">
      <c r="A78">
        <v>77</v>
      </c>
      <c r="B78">
        <v>230</v>
      </c>
      <c r="C78">
        <v>260</v>
      </c>
      <c r="N78">
        <f t="shared" si="4"/>
        <v>2</v>
      </c>
      <c r="O78">
        <f t="shared" si="5"/>
        <v>0</v>
      </c>
      <c r="P78">
        <f t="shared" si="6"/>
        <v>2</v>
      </c>
      <c r="Q78">
        <f t="shared" si="7"/>
        <v>0</v>
      </c>
    </row>
    <row r="79" spans="1:17" ht="12.75">
      <c r="A79">
        <v>78</v>
      </c>
      <c r="B79">
        <v>230</v>
      </c>
      <c r="C79">
        <v>260</v>
      </c>
      <c r="N79">
        <f t="shared" si="4"/>
        <v>2</v>
      </c>
      <c r="O79">
        <f t="shared" si="5"/>
        <v>0</v>
      </c>
      <c r="P79">
        <f t="shared" si="6"/>
        <v>2</v>
      </c>
      <c r="Q79">
        <f t="shared" si="7"/>
        <v>0</v>
      </c>
    </row>
    <row r="80" spans="1:17" ht="12.75">
      <c r="A80">
        <v>79</v>
      </c>
      <c r="B80">
        <v>260</v>
      </c>
      <c r="N80">
        <f t="shared" si="4"/>
        <v>1</v>
      </c>
      <c r="O80">
        <f t="shared" si="5"/>
        <v>0</v>
      </c>
      <c r="P80">
        <f t="shared" si="6"/>
        <v>1</v>
      </c>
      <c r="Q80">
        <f t="shared" si="7"/>
        <v>0</v>
      </c>
    </row>
    <row r="81" spans="1:17" ht="12.75">
      <c r="A81">
        <v>80</v>
      </c>
      <c r="B81">
        <v>260</v>
      </c>
      <c r="C81">
        <v>264</v>
      </c>
      <c r="D81">
        <v>268</v>
      </c>
      <c r="N81">
        <f t="shared" si="4"/>
        <v>3</v>
      </c>
      <c r="O81">
        <f t="shared" si="5"/>
        <v>0</v>
      </c>
      <c r="P81">
        <f t="shared" si="6"/>
        <v>3</v>
      </c>
      <c r="Q81">
        <f t="shared" si="7"/>
        <v>0</v>
      </c>
    </row>
    <row r="82" spans="1:17" ht="12.75">
      <c r="A82">
        <v>81</v>
      </c>
      <c r="B82">
        <v>260</v>
      </c>
      <c r="C82">
        <v>268</v>
      </c>
      <c r="N82">
        <f t="shared" si="4"/>
        <v>2</v>
      </c>
      <c r="O82">
        <f t="shared" si="5"/>
        <v>0</v>
      </c>
      <c r="P82">
        <f t="shared" si="6"/>
        <v>2</v>
      </c>
      <c r="Q82">
        <f t="shared" si="7"/>
        <v>0</v>
      </c>
    </row>
    <row r="83" spans="1:17" ht="12.75">
      <c r="A83">
        <v>82</v>
      </c>
      <c r="B83">
        <v>252</v>
      </c>
      <c r="C83">
        <v>260</v>
      </c>
      <c r="D83">
        <v>268</v>
      </c>
      <c r="N83">
        <f t="shared" si="4"/>
        <v>3</v>
      </c>
      <c r="O83">
        <f t="shared" si="5"/>
        <v>0</v>
      </c>
      <c r="P83">
        <f t="shared" si="6"/>
        <v>3</v>
      </c>
      <c r="Q83">
        <f t="shared" si="7"/>
        <v>0</v>
      </c>
    </row>
    <row r="84" spans="1:17" ht="12.75">
      <c r="A84">
        <v>83</v>
      </c>
      <c r="B84">
        <v>260</v>
      </c>
      <c r="C84">
        <v>268</v>
      </c>
      <c r="N84">
        <f t="shared" si="4"/>
        <v>2</v>
      </c>
      <c r="O84">
        <f t="shared" si="5"/>
        <v>0</v>
      </c>
      <c r="P84">
        <f t="shared" si="6"/>
        <v>2</v>
      </c>
      <c r="Q84">
        <f t="shared" si="7"/>
        <v>0</v>
      </c>
    </row>
    <row r="85" spans="1:17" ht="12.75">
      <c r="A85">
        <v>84</v>
      </c>
      <c r="B85">
        <v>260</v>
      </c>
      <c r="C85">
        <v>268</v>
      </c>
      <c r="N85">
        <f t="shared" si="4"/>
        <v>2</v>
      </c>
      <c r="O85">
        <f t="shared" si="5"/>
        <v>0</v>
      </c>
      <c r="P85">
        <f t="shared" si="6"/>
        <v>2</v>
      </c>
      <c r="Q85">
        <f t="shared" si="7"/>
        <v>0</v>
      </c>
    </row>
    <row r="86" spans="1:17" ht="12.75">
      <c r="A86">
        <v>85</v>
      </c>
      <c r="B86">
        <v>260</v>
      </c>
      <c r="N86">
        <f t="shared" si="4"/>
        <v>1</v>
      </c>
      <c r="O86">
        <f t="shared" si="5"/>
        <v>0</v>
      </c>
      <c r="P86">
        <f t="shared" si="6"/>
        <v>1</v>
      </c>
      <c r="Q86">
        <f t="shared" si="7"/>
        <v>0</v>
      </c>
    </row>
    <row r="87" spans="1:17" ht="12.75">
      <c r="A87">
        <v>86</v>
      </c>
      <c r="B87">
        <v>260</v>
      </c>
      <c r="C87">
        <v>268</v>
      </c>
      <c r="N87">
        <f t="shared" si="4"/>
        <v>2</v>
      </c>
      <c r="O87">
        <f t="shared" si="5"/>
        <v>0</v>
      </c>
      <c r="P87">
        <f t="shared" si="6"/>
        <v>2</v>
      </c>
      <c r="Q87">
        <f t="shared" si="7"/>
        <v>0</v>
      </c>
    </row>
    <row r="88" spans="1:17" ht="12.75">
      <c r="A88">
        <v>87</v>
      </c>
      <c r="B88">
        <v>247</v>
      </c>
      <c r="C88">
        <v>260</v>
      </c>
      <c r="N88">
        <f t="shared" si="4"/>
        <v>2</v>
      </c>
      <c r="O88">
        <f t="shared" si="5"/>
        <v>0</v>
      </c>
      <c r="P88">
        <f t="shared" si="6"/>
        <v>2</v>
      </c>
      <c r="Q88">
        <f t="shared" si="7"/>
        <v>0</v>
      </c>
    </row>
    <row r="89" spans="1:17" ht="12.75">
      <c r="A89">
        <v>88</v>
      </c>
      <c r="B89">
        <v>260</v>
      </c>
      <c r="C89">
        <v>268</v>
      </c>
      <c r="N89">
        <f t="shared" si="4"/>
        <v>2</v>
      </c>
      <c r="O89">
        <f t="shared" si="5"/>
        <v>0</v>
      </c>
      <c r="P89">
        <f t="shared" si="6"/>
        <v>2</v>
      </c>
      <c r="Q89">
        <f t="shared" si="7"/>
        <v>0</v>
      </c>
    </row>
    <row r="90" spans="1:17" ht="12.75">
      <c r="A90">
        <v>89</v>
      </c>
      <c r="B90">
        <v>247</v>
      </c>
      <c r="C90">
        <v>260</v>
      </c>
      <c r="D90">
        <v>268</v>
      </c>
      <c r="N90">
        <f t="shared" si="4"/>
        <v>3</v>
      </c>
      <c r="O90">
        <f t="shared" si="5"/>
        <v>0</v>
      </c>
      <c r="P90">
        <f t="shared" si="6"/>
        <v>3</v>
      </c>
      <c r="Q90">
        <f t="shared" si="7"/>
        <v>0</v>
      </c>
    </row>
    <row r="91" spans="1:17" ht="12.75">
      <c r="A91">
        <v>90</v>
      </c>
      <c r="B91">
        <v>260</v>
      </c>
      <c r="C91">
        <v>268</v>
      </c>
      <c r="N91">
        <f t="shared" si="4"/>
        <v>2</v>
      </c>
      <c r="O91">
        <f t="shared" si="5"/>
        <v>0</v>
      </c>
      <c r="P91">
        <f t="shared" si="6"/>
        <v>2</v>
      </c>
      <c r="Q91">
        <f t="shared" si="7"/>
        <v>0</v>
      </c>
    </row>
    <row r="92" spans="1:17" ht="12.75">
      <c r="A92">
        <v>91</v>
      </c>
      <c r="B92">
        <v>260</v>
      </c>
      <c r="C92">
        <v>268</v>
      </c>
      <c r="N92">
        <f t="shared" si="4"/>
        <v>2</v>
      </c>
      <c r="O92">
        <f t="shared" si="5"/>
        <v>0</v>
      </c>
      <c r="P92">
        <f t="shared" si="6"/>
        <v>2</v>
      </c>
      <c r="Q92">
        <f t="shared" si="7"/>
        <v>0</v>
      </c>
    </row>
    <row r="93" spans="1:17" ht="12.75">
      <c r="A93">
        <v>92</v>
      </c>
      <c r="B93">
        <v>260</v>
      </c>
      <c r="C93">
        <v>268</v>
      </c>
      <c r="N93">
        <f t="shared" si="4"/>
        <v>2</v>
      </c>
      <c r="O93">
        <f t="shared" si="5"/>
        <v>0</v>
      </c>
      <c r="P93">
        <f t="shared" si="6"/>
        <v>2</v>
      </c>
      <c r="Q93">
        <f t="shared" si="7"/>
        <v>0</v>
      </c>
    </row>
    <row r="94" spans="1:17" ht="12.75">
      <c r="A94">
        <v>93</v>
      </c>
      <c r="B94">
        <v>260</v>
      </c>
      <c r="C94">
        <v>268</v>
      </c>
      <c r="N94">
        <f t="shared" si="4"/>
        <v>2</v>
      </c>
      <c r="O94">
        <f t="shared" si="5"/>
        <v>0</v>
      </c>
      <c r="P94">
        <f t="shared" si="6"/>
        <v>2</v>
      </c>
      <c r="Q94">
        <f t="shared" si="7"/>
        <v>0</v>
      </c>
    </row>
    <row r="95" spans="1:17" ht="12.75">
      <c r="A95">
        <v>94</v>
      </c>
      <c r="B95">
        <v>252</v>
      </c>
      <c r="C95">
        <v>260</v>
      </c>
      <c r="D95">
        <v>268</v>
      </c>
      <c r="N95">
        <f t="shared" si="4"/>
        <v>3</v>
      </c>
      <c r="O95">
        <f t="shared" si="5"/>
        <v>0</v>
      </c>
      <c r="P95">
        <f t="shared" si="6"/>
        <v>3</v>
      </c>
      <c r="Q95">
        <f t="shared" si="7"/>
        <v>0</v>
      </c>
    </row>
    <row r="96" spans="1:17" ht="12.75">
      <c r="A96">
        <v>95</v>
      </c>
      <c r="B96">
        <v>260</v>
      </c>
      <c r="C96">
        <v>314</v>
      </c>
      <c r="N96">
        <f t="shared" si="4"/>
        <v>2</v>
      </c>
      <c r="O96">
        <f t="shared" si="5"/>
        <v>0</v>
      </c>
      <c r="P96">
        <f t="shared" si="6"/>
        <v>1</v>
      </c>
      <c r="Q96">
        <f t="shared" si="7"/>
        <v>1</v>
      </c>
    </row>
    <row r="97" spans="1:17" ht="12.75">
      <c r="A97">
        <v>96</v>
      </c>
      <c r="B97">
        <v>260</v>
      </c>
      <c r="C97">
        <v>268</v>
      </c>
      <c r="N97">
        <f t="shared" si="4"/>
        <v>2</v>
      </c>
      <c r="O97">
        <f t="shared" si="5"/>
        <v>0</v>
      </c>
      <c r="P97">
        <f t="shared" si="6"/>
        <v>2</v>
      </c>
      <c r="Q97">
        <f t="shared" si="7"/>
        <v>0</v>
      </c>
    </row>
    <row r="98" spans="1:17" ht="12.75">
      <c r="A98">
        <v>97</v>
      </c>
      <c r="B98">
        <v>260</v>
      </c>
      <c r="C98">
        <v>268</v>
      </c>
      <c r="N98">
        <f t="shared" si="4"/>
        <v>2</v>
      </c>
      <c r="O98">
        <f t="shared" si="5"/>
        <v>0</v>
      </c>
      <c r="P98">
        <f t="shared" si="6"/>
        <v>2</v>
      </c>
      <c r="Q98">
        <f t="shared" si="7"/>
        <v>0</v>
      </c>
    </row>
    <row r="99" spans="1:17" ht="12.75">
      <c r="A99">
        <v>98</v>
      </c>
      <c r="B99">
        <v>122</v>
      </c>
      <c r="C99">
        <v>260</v>
      </c>
      <c r="D99">
        <v>268</v>
      </c>
      <c r="N99">
        <f t="shared" si="4"/>
        <v>3</v>
      </c>
      <c r="O99">
        <f t="shared" si="5"/>
        <v>1</v>
      </c>
      <c r="P99">
        <f t="shared" si="6"/>
        <v>2</v>
      </c>
      <c r="Q99">
        <f t="shared" si="7"/>
        <v>0</v>
      </c>
    </row>
    <row r="100" spans="1:17" ht="12.75">
      <c r="A100">
        <v>99</v>
      </c>
      <c r="B100">
        <v>237</v>
      </c>
      <c r="C100">
        <v>260</v>
      </c>
      <c r="D100">
        <v>268</v>
      </c>
      <c r="N100">
        <f t="shared" si="4"/>
        <v>3</v>
      </c>
      <c r="O100">
        <f t="shared" si="5"/>
        <v>0</v>
      </c>
      <c r="P100">
        <f t="shared" si="6"/>
        <v>3</v>
      </c>
      <c r="Q100">
        <f t="shared" si="7"/>
        <v>0</v>
      </c>
    </row>
    <row r="101" spans="1:17" ht="12.75">
      <c r="A101">
        <v>100</v>
      </c>
      <c r="B101">
        <v>260</v>
      </c>
      <c r="C101">
        <v>268</v>
      </c>
      <c r="D101">
        <v>270</v>
      </c>
      <c r="N101">
        <f t="shared" si="4"/>
        <v>3</v>
      </c>
      <c r="O101">
        <f t="shared" si="5"/>
        <v>0</v>
      </c>
      <c r="P101">
        <f t="shared" si="6"/>
        <v>3</v>
      </c>
      <c r="Q101">
        <f t="shared" si="7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E. Dutton</dc:creator>
  <cp:keywords/>
  <dc:description/>
  <cp:lastModifiedBy>Steve Taylor</cp:lastModifiedBy>
  <cp:lastPrinted>2004-09-07T17:43:31Z</cp:lastPrinted>
  <dcterms:created xsi:type="dcterms:W3CDTF">2004-08-11T01:33:01Z</dcterms:created>
  <dcterms:modified xsi:type="dcterms:W3CDTF">2007-07-13T18:59:40Z</dcterms:modified>
  <cp:category/>
  <cp:version/>
  <cp:contentType/>
  <cp:contentStatus/>
</cp:coreProperties>
</file>