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9345" activeTab="1"/>
  </bookViews>
  <sheets>
    <sheet name="WS9" sheetId="1" r:id="rId1"/>
    <sheet name="WS10" sheetId="2" r:id="rId2"/>
  </sheets>
  <definedNames/>
  <calcPr fullCalcOnLoad="1"/>
</workbook>
</file>

<file path=xl/sharedStrings.xml><?xml version="1.0" encoding="utf-8"?>
<sst xmlns="http://schemas.openxmlformats.org/spreadsheetml/2006/main" count="100" uniqueCount="32">
  <si>
    <t>Water_Year</t>
  </si>
  <si>
    <t>Water_Out_cm</t>
  </si>
  <si>
    <t>Ortho_P_Out_kg/ha</t>
  </si>
  <si>
    <t>Na_In_kg/ha</t>
  </si>
  <si>
    <t>Na_Out_kg/ha</t>
  </si>
  <si>
    <t>K_Out_kg/ha</t>
  </si>
  <si>
    <t>Ca_Out_kg/ha</t>
  </si>
  <si>
    <t>Mg_Out_kg/ha</t>
  </si>
  <si>
    <t>SiO2_In_kg/ha</t>
  </si>
  <si>
    <t>Water_ In_cm</t>
  </si>
  <si>
    <t>K_In_ kg/ha</t>
  </si>
  <si>
    <t>Ca_In_ kg/ha</t>
  </si>
  <si>
    <t>Mg_In_ kg/ha</t>
  </si>
  <si>
    <t>Ortho_ P_In_kg/ha</t>
  </si>
  <si>
    <t>Susp_Sed_In_kg/ha</t>
  </si>
  <si>
    <t>Susp_Sed_Out_kg/ha</t>
  </si>
  <si>
    <t>Input / Output of water, suspended sediment, dissolved inorganics - WS9 (1969-1984)</t>
  </si>
  <si>
    <t>Input / Output of water, suspended sediment, dissolved inorganics - WS10 (1969-1984)</t>
  </si>
  <si>
    <t>Water_Net</t>
  </si>
  <si>
    <t>Sus_Sed_Net</t>
  </si>
  <si>
    <t>Ortho_P_Net</t>
  </si>
  <si>
    <t>Na_Net</t>
  </si>
  <si>
    <t>K_Net</t>
  </si>
  <si>
    <t>Ca_Net</t>
  </si>
  <si>
    <t>Mg_Net</t>
  </si>
  <si>
    <t>SiO2_Out_kg/ha</t>
  </si>
  <si>
    <t>SiO2_Net</t>
  </si>
  <si>
    <t>n/d</t>
  </si>
  <si>
    <t>n/a</t>
  </si>
  <si>
    <t>-216.88</t>
  </si>
  <si>
    <t>Note: blue columns are calcuated by spreadsheet formula, double check with original data</t>
  </si>
  <si>
    <t>-199.91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</si>
</sst>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9" sqref="A19"/>
    </sheetView>
  </sheetViews>
  <sheetFormatPr defaultColWidth="9.140625" defaultRowHeight="12.75"/>
  <cols>
    <col min="1" max="4" width="7.7109375" style="0" customWidth="1"/>
    <col min="5" max="5" width="9.7109375" style="0" customWidth="1"/>
    <col min="6" max="6" width="10.7109375" style="0" customWidth="1"/>
    <col min="7" max="7" width="9.8515625" style="0" customWidth="1"/>
    <col min="8" max="8" width="8.7109375" style="0" customWidth="1"/>
    <col min="9" max="9" width="9.7109375" style="0" customWidth="1"/>
    <col min="10" max="10" width="9.28125" style="0" customWidth="1"/>
    <col min="11" max="12" width="7.7109375" style="0" customWidth="1"/>
    <col min="13" max="13" width="7.421875" style="0" customWidth="1"/>
    <col min="14" max="15" width="6.7109375" style="0" customWidth="1"/>
    <col min="16" max="16" width="6.28125" style="0" customWidth="1"/>
    <col min="17" max="18" width="8.7109375" style="0" customWidth="1"/>
    <col min="19" max="19" width="7.421875" style="0" customWidth="1"/>
    <col min="20" max="21" width="8.7109375" style="0" customWidth="1"/>
    <col min="22" max="22" width="7.7109375" style="0" customWidth="1"/>
    <col min="23" max="23" width="8.7109375" style="0" customWidth="1"/>
    <col min="24" max="24" width="9.7109375" style="0" customWidth="1"/>
  </cols>
  <sheetData>
    <row r="1" spans="1:11" ht="12.75">
      <c r="A1" s="1" t="s">
        <v>16</v>
      </c>
      <c r="K1" s="3" t="s">
        <v>30</v>
      </c>
    </row>
    <row r="2" spans="1:25" ht="38.25">
      <c r="A2" s="2" t="s">
        <v>0</v>
      </c>
      <c r="B2" s="2" t="s">
        <v>9</v>
      </c>
      <c r="C2" s="2" t="s">
        <v>1</v>
      </c>
      <c r="D2" s="2" t="s">
        <v>18</v>
      </c>
      <c r="E2" s="2" t="s">
        <v>14</v>
      </c>
      <c r="F2" s="2" t="s">
        <v>15</v>
      </c>
      <c r="G2" s="4" t="s">
        <v>19</v>
      </c>
      <c r="H2" s="2" t="s">
        <v>13</v>
      </c>
      <c r="I2" s="2" t="s">
        <v>2</v>
      </c>
      <c r="J2" s="4" t="s">
        <v>20</v>
      </c>
      <c r="K2" s="2" t="s">
        <v>3</v>
      </c>
      <c r="L2" s="2" t="s">
        <v>4</v>
      </c>
      <c r="M2" s="4" t="s">
        <v>21</v>
      </c>
      <c r="N2" s="2" t="s">
        <v>10</v>
      </c>
      <c r="O2" s="2" t="s">
        <v>5</v>
      </c>
      <c r="P2" s="4" t="s">
        <v>22</v>
      </c>
      <c r="Q2" s="2" t="s">
        <v>11</v>
      </c>
      <c r="R2" s="2" t="s">
        <v>6</v>
      </c>
      <c r="S2" s="4" t="s">
        <v>23</v>
      </c>
      <c r="T2" s="2" t="s">
        <v>12</v>
      </c>
      <c r="U2" s="2" t="s">
        <v>7</v>
      </c>
      <c r="V2" s="4" t="s">
        <v>24</v>
      </c>
      <c r="W2" s="2" t="s">
        <v>8</v>
      </c>
      <c r="X2" s="2" t="s">
        <v>25</v>
      </c>
      <c r="Y2" s="4" t="s">
        <v>26</v>
      </c>
    </row>
    <row r="3" spans="1:25" ht="12.75">
      <c r="A3">
        <v>1969</v>
      </c>
      <c r="B3">
        <v>207.04</v>
      </c>
      <c r="C3">
        <v>146.48</v>
      </c>
      <c r="D3" t="s">
        <v>28</v>
      </c>
      <c r="E3">
        <v>21.73</v>
      </c>
      <c r="F3">
        <v>42.9</v>
      </c>
      <c r="G3" s="6">
        <f>E3-F3</f>
        <v>-21.169999999999998</v>
      </c>
      <c r="H3">
        <v>0.01</v>
      </c>
      <c r="I3">
        <v>0.2</v>
      </c>
      <c r="J3" s="6">
        <f>H3-I3</f>
        <v>-0.19</v>
      </c>
      <c r="K3">
        <v>1.26</v>
      </c>
      <c r="L3">
        <v>29.7</v>
      </c>
      <c r="M3" s="6">
        <f>K3-L3</f>
        <v>-28.439999999999998</v>
      </c>
      <c r="N3">
        <v>0.2</v>
      </c>
      <c r="O3">
        <v>0.65</v>
      </c>
      <c r="P3" s="6">
        <f>N3-O3</f>
        <v>-0.45</v>
      </c>
      <c r="Q3">
        <v>7.15</v>
      </c>
      <c r="R3">
        <v>45.24</v>
      </c>
      <c r="S3" s="6">
        <f>Q3-R3</f>
        <v>-38.09</v>
      </c>
      <c r="T3">
        <v>0.59</v>
      </c>
      <c r="U3">
        <v>11.68</v>
      </c>
      <c r="V3" s="6">
        <f>T3-U3</f>
        <v>-11.09</v>
      </c>
      <c r="W3" t="s">
        <v>27</v>
      </c>
      <c r="X3" t="s">
        <v>27</v>
      </c>
      <c r="Y3" s="5" t="s">
        <v>29</v>
      </c>
    </row>
    <row r="4" spans="1:25" ht="12.75">
      <c r="A4">
        <v>1970</v>
      </c>
      <c r="B4">
        <v>177.14</v>
      </c>
      <c r="C4">
        <v>105.65</v>
      </c>
      <c r="D4" t="s">
        <v>28</v>
      </c>
      <c r="E4">
        <v>19.94</v>
      </c>
      <c r="F4">
        <v>22.27</v>
      </c>
      <c r="G4" s="6">
        <f aca="true" t="shared" si="0" ref="G4:G18">E4-F4</f>
        <v>-2.3299999999999983</v>
      </c>
      <c r="H4">
        <v>0.02</v>
      </c>
      <c r="I4">
        <v>0.17</v>
      </c>
      <c r="J4" s="6">
        <f aca="true" t="shared" si="1" ref="J4:J18">H4-I4</f>
        <v>-0.15000000000000002</v>
      </c>
      <c r="K4">
        <v>2.16</v>
      </c>
      <c r="L4">
        <v>21.31</v>
      </c>
      <c r="M4" s="6">
        <f aca="true" t="shared" si="2" ref="M4:M18">K4-L4</f>
        <v>-19.15</v>
      </c>
      <c r="N4">
        <v>0.13</v>
      </c>
      <c r="O4">
        <v>0.31</v>
      </c>
      <c r="P4" s="6">
        <f aca="true" t="shared" si="3" ref="P4:P18">N4-O4</f>
        <v>-0.18</v>
      </c>
      <c r="Q4">
        <v>1.94</v>
      </c>
      <c r="R4">
        <v>40.72</v>
      </c>
      <c r="S4" s="6">
        <f aca="true" t="shared" si="4" ref="S4:S18">Q4-R4</f>
        <v>-38.78</v>
      </c>
      <c r="T4">
        <v>1.26</v>
      </c>
      <c r="U4">
        <v>11.19</v>
      </c>
      <c r="V4" s="6">
        <f aca="true" t="shared" si="5" ref="V4:V18">T4-U4</f>
        <v>-9.93</v>
      </c>
      <c r="W4">
        <v>0.24</v>
      </c>
      <c r="X4">
        <v>170.49</v>
      </c>
      <c r="Y4" s="3">
        <f aca="true" t="shared" si="6" ref="Y4:Y18">W4-X4</f>
        <v>-170.25</v>
      </c>
    </row>
    <row r="5" spans="1:25" ht="12.75">
      <c r="A5">
        <v>1971</v>
      </c>
      <c r="B5">
        <v>213.94</v>
      </c>
      <c r="C5">
        <v>148.19</v>
      </c>
      <c r="D5" t="s">
        <v>28</v>
      </c>
      <c r="E5">
        <v>24.92</v>
      </c>
      <c r="F5">
        <v>23.06</v>
      </c>
      <c r="G5" s="6">
        <f t="shared" si="0"/>
        <v>1.860000000000003</v>
      </c>
      <c r="H5">
        <v>0.22</v>
      </c>
      <c r="I5">
        <v>0.27</v>
      </c>
      <c r="J5" s="6">
        <f t="shared" si="1"/>
        <v>-0.05000000000000002</v>
      </c>
      <c r="K5">
        <v>5.46</v>
      </c>
      <c r="L5">
        <v>32.34</v>
      </c>
      <c r="M5" s="6">
        <f t="shared" si="2"/>
        <v>-26.880000000000003</v>
      </c>
      <c r="N5">
        <v>0.28</v>
      </c>
      <c r="O5">
        <v>0.61</v>
      </c>
      <c r="P5" s="6">
        <f t="shared" si="3"/>
        <v>-0.32999999999999996</v>
      </c>
      <c r="Q5">
        <v>2.59</v>
      </c>
      <c r="R5">
        <v>53.18</v>
      </c>
      <c r="S5" s="6">
        <f t="shared" si="4"/>
        <v>-50.59</v>
      </c>
      <c r="T5">
        <v>2.13</v>
      </c>
      <c r="U5">
        <v>19.65</v>
      </c>
      <c r="V5" s="6">
        <f t="shared" si="5"/>
        <v>-17.52</v>
      </c>
      <c r="W5">
        <v>8.36</v>
      </c>
      <c r="X5">
        <v>227.76</v>
      </c>
      <c r="Y5" s="3">
        <f t="shared" si="6"/>
        <v>-219.39999999999998</v>
      </c>
    </row>
    <row r="6" spans="1:25" ht="12.75">
      <c r="A6">
        <v>1972</v>
      </c>
      <c r="B6">
        <v>254.25</v>
      </c>
      <c r="C6">
        <v>198.77</v>
      </c>
      <c r="D6" t="s">
        <v>28</v>
      </c>
      <c r="E6">
        <v>16.26</v>
      </c>
      <c r="F6">
        <v>65.97</v>
      </c>
      <c r="G6" s="6">
        <f t="shared" si="0"/>
        <v>-49.709999999999994</v>
      </c>
      <c r="H6">
        <v>0.01</v>
      </c>
      <c r="I6">
        <v>0.46</v>
      </c>
      <c r="J6" s="6">
        <f t="shared" si="1"/>
        <v>-0.45</v>
      </c>
      <c r="K6">
        <v>7.99</v>
      </c>
      <c r="L6">
        <v>39.17</v>
      </c>
      <c r="M6" s="6">
        <f t="shared" si="2"/>
        <v>-31.18</v>
      </c>
      <c r="N6">
        <v>0.26</v>
      </c>
      <c r="O6">
        <v>1.52</v>
      </c>
      <c r="P6" s="6">
        <f t="shared" si="3"/>
        <v>-1.26</v>
      </c>
      <c r="Q6">
        <v>4.61</v>
      </c>
      <c r="R6">
        <v>66.06</v>
      </c>
      <c r="S6" s="6">
        <f t="shared" si="4"/>
        <v>-61.45</v>
      </c>
      <c r="T6">
        <v>0.76</v>
      </c>
      <c r="U6">
        <v>16.28</v>
      </c>
      <c r="V6" s="6">
        <f t="shared" si="5"/>
        <v>-15.520000000000001</v>
      </c>
      <c r="W6">
        <v>8.76</v>
      </c>
      <c r="X6">
        <v>228.43</v>
      </c>
      <c r="Y6" s="3">
        <f t="shared" si="6"/>
        <v>-219.67000000000002</v>
      </c>
    </row>
    <row r="7" spans="1:25" ht="12.75">
      <c r="A7">
        <v>1973</v>
      </c>
      <c r="B7">
        <v>148.16</v>
      </c>
      <c r="C7">
        <v>63.33</v>
      </c>
      <c r="D7" t="s">
        <v>28</v>
      </c>
      <c r="E7">
        <v>32.02</v>
      </c>
      <c r="F7">
        <v>5.48</v>
      </c>
      <c r="G7" s="6">
        <f t="shared" si="0"/>
        <v>26.540000000000003</v>
      </c>
      <c r="H7">
        <v>0.09</v>
      </c>
      <c r="I7">
        <v>0.14</v>
      </c>
      <c r="J7" s="6">
        <f t="shared" si="1"/>
        <v>-0.05000000000000002</v>
      </c>
      <c r="K7">
        <v>2.19</v>
      </c>
      <c r="L7">
        <v>11.45</v>
      </c>
      <c r="M7" s="6">
        <f t="shared" si="2"/>
        <v>-9.26</v>
      </c>
      <c r="N7">
        <v>0.5</v>
      </c>
      <c r="O7">
        <v>0.84</v>
      </c>
      <c r="P7" s="6">
        <f t="shared" si="3"/>
        <v>-0.33999999999999997</v>
      </c>
      <c r="Q7">
        <v>0.34</v>
      </c>
      <c r="R7">
        <v>17.4</v>
      </c>
      <c r="S7" s="6">
        <f t="shared" si="4"/>
        <v>-17.06</v>
      </c>
      <c r="T7">
        <v>0.57</v>
      </c>
      <c r="U7">
        <v>5.77</v>
      </c>
      <c r="V7" s="6">
        <f t="shared" si="5"/>
        <v>-5.199999999999999</v>
      </c>
      <c r="W7">
        <v>4.89</v>
      </c>
      <c r="X7">
        <v>56.12</v>
      </c>
      <c r="Y7" s="3">
        <f t="shared" si="6"/>
        <v>-51.23</v>
      </c>
    </row>
    <row r="8" spans="1:25" ht="12.75">
      <c r="A8">
        <v>1974</v>
      </c>
      <c r="B8">
        <v>241.15</v>
      </c>
      <c r="C8">
        <v>196.33</v>
      </c>
      <c r="D8" t="s">
        <v>28</v>
      </c>
      <c r="E8">
        <v>36.42</v>
      </c>
      <c r="F8">
        <v>188.88</v>
      </c>
      <c r="G8" s="6">
        <f t="shared" si="0"/>
        <v>-152.45999999999998</v>
      </c>
      <c r="H8">
        <v>0.1</v>
      </c>
      <c r="I8">
        <v>0.58</v>
      </c>
      <c r="J8" s="6">
        <f t="shared" si="1"/>
        <v>-0.48</v>
      </c>
      <c r="K8">
        <v>4.3</v>
      </c>
      <c r="L8">
        <v>40.89</v>
      </c>
      <c r="M8" s="6">
        <f t="shared" si="2"/>
        <v>-36.59</v>
      </c>
      <c r="N8">
        <v>2.08</v>
      </c>
      <c r="O8">
        <v>5.73</v>
      </c>
      <c r="P8" s="6">
        <f t="shared" si="3"/>
        <v>-3.6500000000000004</v>
      </c>
      <c r="Q8">
        <v>3.71</v>
      </c>
      <c r="R8">
        <v>66.98</v>
      </c>
      <c r="S8" s="6">
        <f t="shared" si="4"/>
        <v>-63.27</v>
      </c>
      <c r="T8">
        <v>1.37</v>
      </c>
      <c r="U8">
        <v>19.09</v>
      </c>
      <c r="V8" s="6">
        <f t="shared" si="5"/>
        <v>-17.72</v>
      </c>
      <c r="W8">
        <v>13.11</v>
      </c>
      <c r="X8">
        <v>225.96</v>
      </c>
      <c r="Y8" s="3">
        <f t="shared" si="6"/>
        <v>-212.85000000000002</v>
      </c>
    </row>
    <row r="9" spans="1:25" ht="12.75">
      <c r="A9">
        <v>1975</v>
      </c>
      <c r="B9">
        <v>200.38</v>
      </c>
      <c r="C9">
        <v>137.96</v>
      </c>
      <c r="D9" t="s">
        <v>28</v>
      </c>
      <c r="E9">
        <v>27.51</v>
      </c>
      <c r="F9">
        <v>29.53</v>
      </c>
      <c r="G9" s="6">
        <f t="shared" si="0"/>
        <v>-2.0199999999999996</v>
      </c>
      <c r="H9">
        <v>0.03</v>
      </c>
      <c r="I9">
        <v>0.28</v>
      </c>
      <c r="J9" s="6">
        <f t="shared" si="1"/>
        <v>-0.25</v>
      </c>
      <c r="K9">
        <v>6.4</v>
      </c>
      <c r="L9">
        <v>29.13</v>
      </c>
      <c r="M9" s="6">
        <f t="shared" si="2"/>
        <v>-22.729999999999997</v>
      </c>
      <c r="N9">
        <v>0.62</v>
      </c>
      <c r="O9">
        <v>1.95</v>
      </c>
      <c r="P9" s="6">
        <f t="shared" si="3"/>
        <v>-1.33</v>
      </c>
      <c r="Q9">
        <v>5.26</v>
      </c>
      <c r="R9">
        <v>39.1</v>
      </c>
      <c r="S9" s="6">
        <f t="shared" si="4"/>
        <v>-33.84</v>
      </c>
      <c r="T9">
        <v>1.15</v>
      </c>
      <c r="U9">
        <v>11.51</v>
      </c>
      <c r="V9" s="6">
        <f t="shared" si="5"/>
        <v>-10.36</v>
      </c>
      <c r="W9">
        <v>1.99</v>
      </c>
      <c r="X9">
        <v>179.83</v>
      </c>
      <c r="Y9" s="3">
        <f t="shared" si="6"/>
        <v>-177.84</v>
      </c>
    </row>
    <row r="10" spans="1:25" ht="12.75">
      <c r="A10">
        <v>1976</v>
      </c>
      <c r="B10">
        <v>220.78</v>
      </c>
      <c r="C10">
        <v>160.61</v>
      </c>
      <c r="D10" t="s">
        <v>28</v>
      </c>
      <c r="E10">
        <v>34.87</v>
      </c>
      <c r="F10">
        <v>115.66</v>
      </c>
      <c r="G10" s="6">
        <f t="shared" si="0"/>
        <v>-80.78999999999999</v>
      </c>
      <c r="H10">
        <v>0.06</v>
      </c>
      <c r="I10">
        <v>0.39</v>
      </c>
      <c r="J10" s="6">
        <f t="shared" si="1"/>
        <v>-0.33</v>
      </c>
      <c r="K10">
        <v>5.91</v>
      </c>
      <c r="L10">
        <v>36.84</v>
      </c>
      <c r="M10" s="6">
        <f t="shared" si="2"/>
        <v>-30.930000000000003</v>
      </c>
      <c r="N10">
        <v>1.92</v>
      </c>
      <c r="O10">
        <v>2.19</v>
      </c>
      <c r="P10" s="6">
        <f t="shared" si="3"/>
        <v>-0.27</v>
      </c>
      <c r="Q10">
        <v>5.51</v>
      </c>
      <c r="R10">
        <v>63.36</v>
      </c>
      <c r="S10" s="6">
        <f t="shared" si="4"/>
        <v>-57.85</v>
      </c>
      <c r="T10">
        <v>1.17</v>
      </c>
      <c r="U10">
        <v>15.17</v>
      </c>
      <c r="V10" s="6">
        <f t="shared" si="5"/>
        <v>-14</v>
      </c>
      <c r="W10">
        <v>4.05</v>
      </c>
      <c r="X10">
        <v>174.84</v>
      </c>
      <c r="Y10" s="3">
        <f t="shared" si="6"/>
        <v>-170.79</v>
      </c>
    </row>
    <row r="11" spans="1:25" ht="12.75">
      <c r="A11">
        <v>1977</v>
      </c>
      <c r="B11">
        <v>115.52</v>
      </c>
      <c r="C11">
        <v>30.51</v>
      </c>
      <c r="D11" t="s">
        <v>28</v>
      </c>
      <c r="E11">
        <v>23.3</v>
      </c>
      <c r="F11">
        <v>3.8</v>
      </c>
      <c r="G11" s="6">
        <f t="shared" si="0"/>
        <v>19.5</v>
      </c>
      <c r="H11">
        <v>0.04</v>
      </c>
      <c r="I11">
        <v>0.04</v>
      </c>
      <c r="J11" s="6">
        <f t="shared" si="1"/>
        <v>0</v>
      </c>
      <c r="K11">
        <v>4.44</v>
      </c>
      <c r="L11">
        <v>7.36</v>
      </c>
      <c r="M11" s="6">
        <f t="shared" si="2"/>
        <v>-2.92</v>
      </c>
      <c r="N11">
        <v>1.88</v>
      </c>
      <c r="O11">
        <v>0.78</v>
      </c>
      <c r="P11" s="6">
        <f t="shared" si="3"/>
        <v>1.0999999999999999</v>
      </c>
      <c r="Q11">
        <v>1.9</v>
      </c>
      <c r="R11">
        <v>14.16</v>
      </c>
      <c r="S11" s="6">
        <f t="shared" si="4"/>
        <v>-12.26</v>
      </c>
      <c r="T11">
        <v>0.85</v>
      </c>
      <c r="U11">
        <v>3.33</v>
      </c>
      <c r="V11" s="6">
        <f t="shared" si="5"/>
        <v>-2.48</v>
      </c>
      <c r="W11">
        <v>3.62</v>
      </c>
      <c r="X11">
        <v>36.19</v>
      </c>
      <c r="Y11" s="3">
        <f t="shared" si="6"/>
        <v>-32.57</v>
      </c>
    </row>
    <row r="12" spans="1:25" ht="12.75">
      <c r="A12">
        <v>1978</v>
      </c>
      <c r="B12">
        <v>215.44</v>
      </c>
      <c r="C12">
        <v>123.27</v>
      </c>
      <c r="D12" t="s">
        <v>28</v>
      </c>
      <c r="E12">
        <v>24.81</v>
      </c>
      <c r="F12">
        <v>20.06</v>
      </c>
      <c r="G12" s="6">
        <f t="shared" si="0"/>
        <v>4.75</v>
      </c>
      <c r="H12">
        <v>0.12</v>
      </c>
      <c r="I12">
        <v>0.27</v>
      </c>
      <c r="J12" s="6">
        <f t="shared" si="1"/>
        <v>-0.15000000000000002</v>
      </c>
      <c r="K12">
        <v>8.45</v>
      </c>
      <c r="L12">
        <v>27.83</v>
      </c>
      <c r="M12" s="6">
        <f t="shared" si="2"/>
        <v>-19.38</v>
      </c>
      <c r="N12">
        <v>2.45</v>
      </c>
      <c r="O12">
        <v>1.95</v>
      </c>
      <c r="P12" s="6">
        <f t="shared" si="3"/>
        <v>0.5000000000000002</v>
      </c>
      <c r="Q12">
        <v>1.69</v>
      </c>
      <c r="R12">
        <v>45.43</v>
      </c>
      <c r="S12" s="6">
        <f t="shared" si="4"/>
        <v>-43.74</v>
      </c>
      <c r="T12">
        <v>0.88</v>
      </c>
      <c r="U12">
        <v>12.37</v>
      </c>
      <c r="V12" s="6">
        <f t="shared" si="5"/>
        <v>-11.489999999999998</v>
      </c>
      <c r="W12">
        <v>3.39</v>
      </c>
      <c r="X12">
        <v>150.81</v>
      </c>
      <c r="Y12" s="3">
        <f t="shared" si="6"/>
        <v>-147.42000000000002</v>
      </c>
    </row>
    <row r="13" spans="1:25" ht="12.75">
      <c r="A13">
        <v>1979</v>
      </c>
      <c r="B13">
        <v>164.62</v>
      </c>
      <c r="C13">
        <v>107.97</v>
      </c>
      <c r="D13" t="s">
        <v>28</v>
      </c>
      <c r="E13">
        <v>45.8</v>
      </c>
      <c r="F13">
        <v>18.06</v>
      </c>
      <c r="G13" s="6">
        <f t="shared" si="0"/>
        <v>27.74</v>
      </c>
      <c r="H13">
        <v>0.1</v>
      </c>
      <c r="I13">
        <v>0.25</v>
      </c>
      <c r="J13" s="6">
        <f t="shared" si="1"/>
        <v>-0.15</v>
      </c>
      <c r="K13">
        <v>1.28</v>
      </c>
      <c r="L13">
        <v>20.36</v>
      </c>
      <c r="M13" s="6">
        <f t="shared" si="2"/>
        <v>-19.08</v>
      </c>
      <c r="N13">
        <v>4.03</v>
      </c>
      <c r="O13">
        <v>3.62</v>
      </c>
      <c r="P13" s="6">
        <f t="shared" si="3"/>
        <v>0.41000000000000014</v>
      </c>
      <c r="Q13">
        <v>5.9</v>
      </c>
      <c r="R13">
        <v>45.95</v>
      </c>
      <c r="S13" s="6">
        <f t="shared" si="4"/>
        <v>-40.050000000000004</v>
      </c>
      <c r="T13">
        <v>0.48</v>
      </c>
      <c r="U13">
        <v>9.91</v>
      </c>
      <c r="V13" s="6">
        <f t="shared" si="5"/>
        <v>-9.43</v>
      </c>
      <c r="W13">
        <v>7.48</v>
      </c>
      <c r="X13">
        <v>152.25</v>
      </c>
      <c r="Y13" s="3">
        <f t="shared" si="6"/>
        <v>-144.77</v>
      </c>
    </row>
    <row r="14" spans="1:25" ht="12.75">
      <c r="A14">
        <v>1980</v>
      </c>
      <c r="B14">
        <v>171.91</v>
      </c>
      <c r="C14">
        <v>109.82</v>
      </c>
      <c r="D14" t="s">
        <v>28</v>
      </c>
      <c r="E14">
        <v>34.58</v>
      </c>
      <c r="F14">
        <v>16.63</v>
      </c>
      <c r="G14" s="6">
        <f t="shared" si="0"/>
        <v>17.95</v>
      </c>
      <c r="H14">
        <v>0.11</v>
      </c>
      <c r="I14">
        <v>0.24</v>
      </c>
      <c r="J14" s="6">
        <f t="shared" si="1"/>
        <v>-0.13</v>
      </c>
      <c r="K14">
        <v>5.76</v>
      </c>
      <c r="L14">
        <v>25.95</v>
      </c>
      <c r="M14" s="6">
        <f t="shared" si="2"/>
        <v>-20.189999999999998</v>
      </c>
      <c r="N14">
        <v>3</v>
      </c>
      <c r="O14">
        <v>2.75</v>
      </c>
      <c r="P14" s="6">
        <f t="shared" si="3"/>
        <v>0.25</v>
      </c>
      <c r="Q14">
        <v>1.78</v>
      </c>
      <c r="R14">
        <v>42.6</v>
      </c>
      <c r="S14" s="6">
        <f t="shared" si="4"/>
        <v>-40.82</v>
      </c>
      <c r="T14">
        <v>0.94</v>
      </c>
      <c r="U14">
        <v>12.49</v>
      </c>
      <c r="V14" s="6">
        <f t="shared" si="5"/>
        <v>-11.55</v>
      </c>
      <c r="W14">
        <v>5.64</v>
      </c>
      <c r="X14">
        <v>200.55</v>
      </c>
      <c r="Y14" s="3">
        <f t="shared" si="6"/>
        <v>-194.91000000000003</v>
      </c>
    </row>
    <row r="15" spans="1:25" ht="12.75">
      <c r="A15">
        <v>1981</v>
      </c>
      <c r="B15">
        <v>191.67</v>
      </c>
      <c r="C15">
        <v>99.55</v>
      </c>
      <c r="D15" t="s">
        <v>28</v>
      </c>
      <c r="E15">
        <v>93.87</v>
      </c>
      <c r="F15">
        <v>19.16</v>
      </c>
      <c r="G15" s="6">
        <f t="shared" si="0"/>
        <v>74.71000000000001</v>
      </c>
      <c r="H15">
        <v>0.07</v>
      </c>
      <c r="I15">
        <v>0.2</v>
      </c>
      <c r="J15" s="6">
        <f t="shared" si="1"/>
        <v>-0.13</v>
      </c>
      <c r="K15">
        <v>3</v>
      </c>
      <c r="L15">
        <v>22.48</v>
      </c>
      <c r="M15" s="6">
        <f t="shared" si="2"/>
        <v>-19.48</v>
      </c>
      <c r="N15">
        <v>1.41</v>
      </c>
      <c r="O15">
        <v>1.75</v>
      </c>
      <c r="P15" s="6">
        <f t="shared" si="3"/>
        <v>-0.3400000000000001</v>
      </c>
      <c r="Q15">
        <v>3.79</v>
      </c>
      <c r="R15">
        <v>40.44</v>
      </c>
      <c r="S15" s="6">
        <f t="shared" si="4"/>
        <v>-36.65</v>
      </c>
      <c r="T15">
        <v>1.04</v>
      </c>
      <c r="U15">
        <v>12.38</v>
      </c>
      <c r="V15" s="6">
        <f t="shared" si="5"/>
        <v>-11.34</v>
      </c>
      <c r="W15">
        <v>1.74</v>
      </c>
      <c r="X15">
        <v>185.29</v>
      </c>
      <c r="Y15" s="3">
        <f t="shared" si="6"/>
        <v>-183.54999999999998</v>
      </c>
    </row>
    <row r="16" spans="1:25" ht="12.75">
      <c r="A16">
        <v>1982</v>
      </c>
      <c r="B16">
        <v>238.86</v>
      </c>
      <c r="C16">
        <v>182.14</v>
      </c>
      <c r="D16" t="s">
        <v>28</v>
      </c>
      <c r="E16">
        <v>31.35</v>
      </c>
      <c r="F16">
        <v>62.56</v>
      </c>
      <c r="G16" s="6">
        <f t="shared" si="0"/>
        <v>-31.21</v>
      </c>
      <c r="H16">
        <v>0.02</v>
      </c>
      <c r="I16">
        <v>0.14</v>
      </c>
      <c r="J16" s="6">
        <f t="shared" si="1"/>
        <v>-0.12000000000000001</v>
      </c>
      <c r="K16">
        <v>5.84</v>
      </c>
      <c r="L16">
        <v>43.21</v>
      </c>
      <c r="M16" s="6">
        <f t="shared" si="2"/>
        <v>-37.370000000000005</v>
      </c>
      <c r="N16">
        <v>2.03</v>
      </c>
      <c r="O16">
        <v>3.27</v>
      </c>
      <c r="P16" s="6">
        <f t="shared" si="3"/>
        <v>-1.2400000000000002</v>
      </c>
      <c r="Q16">
        <v>4.43</v>
      </c>
      <c r="R16">
        <v>72.3</v>
      </c>
      <c r="S16" s="6">
        <f t="shared" si="4"/>
        <v>-67.87</v>
      </c>
      <c r="T16">
        <v>1.99</v>
      </c>
      <c r="U16">
        <v>20.65</v>
      </c>
      <c r="V16" s="6">
        <f t="shared" si="5"/>
        <v>-18.66</v>
      </c>
      <c r="W16">
        <v>3.92</v>
      </c>
      <c r="X16">
        <v>307.52</v>
      </c>
      <c r="Y16" s="3">
        <f t="shared" si="6"/>
        <v>-303.59999999999997</v>
      </c>
    </row>
    <row r="17" spans="1:25" ht="12.75">
      <c r="A17">
        <v>1983</v>
      </c>
      <c r="B17">
        <v>232.31</v>
      </c>
      <c r="C17">
        <v>152.19</v>
      </c>
      <c r="D17" t="s">
        <v>28</v>
      </c>
      <c r="E17">
        <v>49</v>
      </c>
      <c r="F17">
        <v>32.28</v>
      </c>
      <c r="G17" s="6">
        <f t="shared" si="0"/>
        <v>16.72</v>
      </c>
      <c r="H17" t="s">
        <v>28</v>
      </c>
      <c r="I17" t="s">
        <v>28</v>
      </c>
      <c r="J17" s="6" t="e">
        <f t="shared" si="1"/>
        <v>#VALUE!</v>
      </c>
      <c r="K17">
        <v>4.69</v>
      </c>
      <c r="L17">
        <v>34.91</v>
      </c>
      <c r="M17" s="6">
        <f t="shared" si="2"/>
        <v>-30.219999999999995</v>
      </c>
      <c r="N17">
        <v>1.2</v>
      </c>
      <c r="O17">
        <v>11.52</v>
      </c>
      <c r="P17" s="6">
        <f t="shared" si="3"/>
        <v>-10.32</v>
      </c>
      <c r="Q17">
        <v>1.19</v>
      </c>
      <c r="R17">
        <v>58.76</v>
      </c>
      <c r="S17" s="6">
        <f t="shared" si="4"/>
        <v>-57.57</v>
      </c>
      <c r="T17">
        <v>0.69</v>
      </c>
      <c r="U17">
        <v>17.96</v>
      </c>
      <c r="V17" s="6">
        <f t="shared" si="5"/>
        <v>-17.27</v>
      </c>
      <c r="W17">
        <v>1.18</v>
      </c>
      <c r="X17">
        <v>223.39</v>
      </c>
      <c r="Y17" s="3">
        <f t="shared" si="6"/>
        <v>-222.20999999999998</v>
      </c>
    </row>
    <row r="18" spans="1:25" ht="12.75">
      <c r="A18">
        <v>1984</v>
      </c>
      <c r="B18">
        <v>243.71</v>
      </c>
      <c r="C18">
        <v>175.23</v>
      </c>
      <c r="D18" t="s">
        <v>28</v>
      </c>
      <c r="E18">
        <v>29.56</v>
      </c>
      <c r="F18">
        <v>40.66</v>
      </c>
      <c r="G18" s="6">
        <f t="shared" si="0"/>
        <v>-11.099999999999998</v>
      </c>
      <c r="H18" t="s">
        <v>28</v>
      </c>
      <c r="I18" t="s">
        <v>28</v>
      </c>
      <c r="J18" s="6" t="e">
        <f t="shared" si="1"/>
        <v>#VALUE!</v>
      </c>
      <c r="K18">
        <v>11.2</v>
      </c>
      <c r="L18">
        <v>43.2</v>
      </c>
      <c r="M18" s="6">
        <f t="shared" si="2"/>
        <v>-32</v>
      </c>
      <c r="N18">
        <v>1.07</v>
      </c>
      <c r="O18">
        <v>2.94</v>
      </c>
      <c r="P18" s="6">
        <f t="shared" si="3"/>
        <v>-1.8699999999999999</v>
      </c>
      <c r="Q18">
        <v>3.09</v>
      </c>
      <c r="R18">
        <v>30.52</v>
      </c>
      <c r="S18" s="6">
        <f t="shared" si="4"/>
        <v>-27.43</v>
      </c>
      <c r="T18">
        <v>0.97</v>
      </c>
      <c r="U18">
        <v>19.7</v>
      </c>
      <c r="V18" s="6">
        <f t="shared" si="5"/>
        <v>-18.73</v>
      </c>
      <c r="W18">
        <v>1.24</v>
      </c>
      <c r="X18">
        <v>339.54</v>
      </c>
      <c r="Y18" s="3">
        <f t="shared" si="6"/>
        <v>-338.3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7" sqref="Y7"/>
    </sheetView>
  </sheetViews>
  <sheetFormatPr defaultColWidth="9.140625" defaultRowHeight="12.75"/>
  <cols>
    <col min="1" max="4" width="7.7109375" style="0" customWidth="1"/>
    <col min="5" max="5" width="9.7109375" style="0" customWidth="1"/>
    <col min="6" max="6" width="10.7109375" style="0" customWidth="1"/>
    <col min="7" max="7" width="9.8515625" style="0" customWidth="1"/>
    <col min="8" max="8" width="8.7109375" style="0" customWidth="1"/>
    <col min="9" max="9" width="9.7109375" style="0" customWidth="1"/>
    <col min="10" max="10" width="9.28125" style="0" customWidth="1"/>
    <col min="11" max="12" width="7.7109375" style="0" customWidth="1"/>
    <col min="13" max="13" width="7.421875" style="0" customWidth="1"/>
    <col min="14" max="15" width="6.7109375" style="0" customWidth="1"/>
    <col min="16" max="16" width="6.28125" style="0" customWidth="1"/>
    <col min="17" max="18" width="8.7109375" style="0" customWidth="1"/>
    <col min="19" max="19" width="7.421875" style="0" customWidth="1"/>
    <col min="20" max="21" width="8.7109375" style="0" customWidth="1"/>
    <col min="22" max="22" width="7.7109375" style="0" customWidth="1"/>
    <col min="23" max="23" width="8.7109375" style="0" customWidth="1"/>
    <col min="24" max="24" width="9.7109375" style="0" customWidth="1"/>
  </cols>
  <sheetData>
    <row r="1" spans="1:11" ht="12.75">
      <c r="A1" s="1" t="s">
        <v>17</v>
      </c>
      <c r="K1" s="3" t="s">
        <v>30</v>
      </c>
    </row>
    <row r="2" spans="1:25" ht="38.25">
      <c r="A2" s="2" t="s">
        <v>0</v>
      </c>
      <c r="B2" s="2" t="s">
        <v>9</v>
      </c>
      <c r="C2" s="2" t="s">
        <v>1</v>
      </c>
      <c r="D2" s="2" t="s">
        <v>18</v>
      </c>
      <c r="E2" s="2" t="s">
        <v>14</v>
      </c>
      <c r="F2" s="2" t="s">
        <v>15</v>
      </c>
      <c r="G2" s="4" t="s">
        <v>19</v>
      </c>
      <c r="H2" s="2" t="s">
        <v>13</v>
      </c>
      <c r="I2" s="2" t="s">
        <v>2</v>
      </c>
      <c r="J2" s="4" t="s">
        <v>20</v>
      </c>
      <c r="K2" s="2" t="s">
        <v>3</v>
      </c>
      <c r="L2" s="2" t="s">
        <v>4</v>
      </c>
      <c r="M2" s="4" t="s">
        <v>21</v>
      </c>
      <c r="N2" s="2" t="s">
        <v>10</v>
      </c>
      <c r="O2" s="2" t="s">
        <v>5</v>
      </c>
      <c r="P2" s="4" t="s">
        <v>22</v>
      </c>
      <c r="Q2" s="2" t="s">
        <v>11</v>
      </c>
      <c r="R2" s="2" t="s">
        <v>6</v>
      </c>
      <c r="S2" s="4" t="s">
        <v>23</v>
      </c>
      <c r="T2" s="2" t="s">
        <v>12</v>
      </c>
      <c r="U2" s="2" t="s">
        <v>7</v>
      </c>
      <c r="V2" s="4" t="s">
        <v>24</v>
      </c>
      <c r="W2" s="2" t="s">
        <v>8</v>
      </c>
      <c r="X2" s="2" t="s">
        <v>25</v>
      </c>
      <c r="Y2" s="4" t="s">
        <v>26</v>
      </c>
    </row>
    <row r="3" spans="1:25" ht="12.75">
      <c r="A3">
        <v>1969</v>
      </c>
      <c r="B3">
        <v>253</v>
      </c>
      <c r="C3">
        <v>169</v>
      </c>
      <c r="D3" t="s">
        <v>28</v>
      </c>
      <c r="E3">
        <v>26.62</v>
      </c>
      <c r="F3">
        <v>69.44</v>
      </c>
      <c r="G3" s="6">
        <f aca="true" t="shared" si="0" ref="G3:G18">E3-F3</f>
        <v>-42.81999999999999</v>
      </c>
      <c r="H3">
        <v>0.01</v>
      </c>
      <c r="I3">
        <v>0.42</v>
      </c>
      <c r="J3" s="6">
        <f aca="true" t="shared" si="1" ref="J3:J18">H3-I3</f>
        <v>-0.41</v>
      </c>
      <c r="K3">
        <v>1.54</v>
      </c>
      <c r="L3">
        <v>33.74</v>
      </c>
      <c r="M3" s="6">
        <f aca="true" t="shared" si="2" ref="M3:M18">K3-L3</f>
        <v>-32.2</v>
      </c>
      <c r="N3">
        <v>0.25</v>
      </c>
      <c r="O3">
        <v>1.36</v>
      </c>
      <c r="P3" s="6">
        <f aca="true" t="shared" si="3" ref="P3:P18">N3-O3</f>
        <v>-1.11</v>
      </c>
      <c r="Q3">
        <v>8.77</v>
      </c>
      <c r="R3">
        <v>53.62</v>
      </c>
      <c r="S3" s="6">
        <f aca="true" t="shared" si="4" ref="S3:S18">Q3-R3</f>
        <v>-44.849999999999994</v>
      </c>
      <c r="T3">
        <v>0.73</v>
      </c>
      <c r="U3">
        <v>12.67</v>
      </c>
      <c r="V3" s="6">
        <f aca="true" t="shared" si="5" ref="V3:V18">T3-U3</f>
        <v>-11.94</v>
      </c>
      <c r="W3" t="s">
        <v>27</v>
      </c>
      <c r="X3" t="s">
        <v>27</v>
      </c>
      <c r="Y3" s="5" t="s">
        <v>31</v>
      </c>
    </row>
    <row r="4" spans="1:25" ht="12.75">
      <c r="A4">
        <v>1970</v>
      </c>
      <c r="B4">
        <v>215.9</v>
      </c>
      <c r="C4">
        <v>134.6</v>
      </c>
      <c r="D4" t="s">
        <v>28</v>
      </c>
      <c r="E4">
        <v>24.27</v>
      </c>
      <c r="F4">
        <v>38.33</v>
      </c>
      <c r="G4" s="6">
        <f t="shared" si="0"/>
        <v>-14.059999999999999</v>
      </c>
      <c r="H4">
        <v>0.02</v>
      </c>
      <c r="I4">
        <v>0.44</v>
      </c>
      <c r="J4" s="6">
        <f t="shared" si="1"/>
        <v>-0.42</v>
      </c>
      <c r="K4">
        <v>2.62</v>
      </c>
      <c r="L4">
        <v>25.85</v>
      </c>
      <c r="M4" s="6">
        <f t="shared" si="2"/>
        <v>-23.23</v>
      </c>
      <c r="N4">
        <v>0.16</v>
      </c>
      <c r="O4">
        <v>2.26</v>
      </c>
      <c r="P4" s="6">
        <f t="shared" si="3"/>
        <v>-2.0999999999999996</v>
      </c>
      <c r="Q4">
        <v>2.36</v>
      </c>
      <c r="R4">
        <v>50.6</v>
      </c>
      <c r="S4" s="6">
        <f t="shared" si="4"/>
        <v>-48.24</v>
      </c>
      <c r="T4">
        <v>1.53</v>
      </c>
      <c r="U4">
        <v>12.51</v>
      </c>
      <c r="V4" s="6">
        <f t="shared" si="5"/>
        <v>-10.98</v>
      </c>
      <c r="W4">
        <v>0.28</v>
      </c>
      <c r="X4">
        <v>213.57</v>
      </c>
      <c r="Y4" s="3">
        <f aca="true" t="shared" si="6" ref="Y4:Y18">W4-X4</f>
        <v>-213.29</v>
      </c>
    </row>
    <row r="5" spans="1:25" ht="12.75">
      <c r="A5">
        <v>1971</v>
      </c>
      <c r="B5">
        <v>272.1</v>
      </c>
      <c r="C5">
        <v>172.3</v>
      </c>
      <c r="D5" t="s">
        <v>28</v>
      </c>
      <c r="E5">
        <v>29.97</v>
      </c>
      <c r="F5">
        <v>37.06</v>
      </c>
      <c r="G5" s="6">
        <f t="shared" si="0"/>
        <v>-7.090000000000003</v>
      </c>
      <c r="H5">
        <v>0.28</v>
      </c>
      <c r="I5">
        <v>0.71</v>
      </c>
      <c r="J5" s="6">
        <f t="shared" si="1"/>
        <v>-0.42999999999999994</v>
      </c>
      <c r="K5">
        <v>6.64</v>
      </c>
      <c r="L5">
        <v>37.64</v>
      </c>
      <c r="M5" s="6">
        <f t="shared" si="2"/>
        <v>-31</v>
      </c>
      <c r="N5">
        <v>0.32</v>
      </c>
      <c r="O5">
        <v>0.98</v>
      </c>
      <c r="P5" s="6">
        <f t="shared" si="3"/>
        <v>-0.6599999999999999</v>
      </c>
      <c r="Q5">
        <v>3.21</v>
      </c>
      <c r="R5">
        <v>60.91</v>
      </c>
      <c r="S5" s="6">
        <f t="shared" si="4"/>
        <v>-57.699999999999996</v>
      </c>
      <c r="T5">
        <v>2.78</v>
      </c>
      <c r="U5">
        <v>17.96</v>
      </c>
      <c r="V5" s="6">
        <f t="shared" si="5"/>
        <v>-15.180000000000001</v>
      </c>
      <c r="W5">
        <v>11.45</v>
      </c>
      <c r="X5">
        <v>211.43</v>
      </c>
      <c r="Y5" s="3">
        <f t="shared" si="6"/>
        <v>-199.98000000000002</v>
      </c>
    </row>
    <row r="6" spans="1:25" ht="12.75">
      <c r="A6">
        <v>1972</v>
      </c>
      <c r="B6">
        <v>286.3</v>
      </c>
      <c r="C6">
        <v>228.5</v>
      </c>
      <c r="D6" t="s">
        <v>28</v>
      </c>
      <c r="E6">
        <v>18.77</v>
      </c>
      <c r="F6">
        <v>269.51</v>
      </c>
      <c r="G6" s="6">
        <f t="shared" si="0"/>
        <v>-250.73999999999998</v>
      </c>
      <c r="H6">
        <v>0.02</v>
      </c>
      <c r="I6">
        <v>0.85</v>
      </c>
      <c r="J6" s="6">
        <f t="shared" si="1"/>
        <v>-0.83</v>
      </c>
      <c r="K6">
        <v>3.98</v>
      </c>
      <c r="L6">
        <v>43.48</v>
      </c>
      <c r="M6" s="6">
        <f t="shared" si="2"/>
        <v>-39.5</v>
      </c>
      <c r="N6">
        <v>0.33</v>
      </c>
      <c r="O6">
        <v>3.25</v>
      </c>
      <c r="P6" s="6">
        <f t="shared" si="3"/>
        <v>-2.92</v>
      </c>
      <c r="Q6">
        <v>4.29</v>
      </c>
      <c r="R6">
        <v>70.2</v>
      </c>
      <c r="S6" s="6">
        <f t="shared" si="4"/>
        <v>-65.91</v>
      </c>
      <c r="T6">
        <v>0.82</v>
      </c>
      <c r="U6">
        <v>16.76</v>
      </c>
      <c r="V6" s="6">
        <f t="shared" si="5"/>
        <v>-15.940000000000001</v>
      </c>
      <c r="W6">
        <v>9.87</v>
      </c>
      <c r="X6">
        <v>303.75</v>
      </c>
      <c r="Y6" s="3">
        <f t="shared" si="6"/>
        <v>-293.88</v>
      </c>
    </row>
    <row r="7" spans="1:25" ht="12.75">
      <c r="A7">
        <v>1973</v>
      </c>
      <c r="B7">
        <v>167.8</v>
      </c>
      <c r="C7">
        <v>80.2</v>
      </c>
      <c r="D7" t="s">
        <v>28</v>
      </c>
      <c r="E7">
        <v>35.89</v>
      </c>
      <c r="F7">
        <v>9.72</v>
      </c>
      <c r="G7" s="6">
        <f t="shared" si="0"/>
        <v>26.17</v>
      </c>
      <c r="H7">
        <v>0.08</v>
      </c>
      <c r="I7">
        <v>0.31</v>
      </c>
      <c r="J7" s="6">
        <f t="shared" si="1"/>
        <v>-0.22999999999999998</v>
      </c>
      <c r="K7">
        <v>2.59</v>
      </c>
      <c r="L7">
        <v>13.94</v>
      </c>
      <c r="M7" s="6">
        <f t="shared" si="2"/>
        <v>-11.35</v>
      </c>
      <c r="N7">
        <v>0.59</v>
      </c>
      <c r="O7">
        <v>1.46</v>
      </c>
      <c r="P7" s="6">
        <f t="shared" si="3"/>
        <v>-0.87</v>
      </c>
      <c r="Q7">
        <v>0.13</v>
      </c>
      <c r="R7">
        <v>23.24</v>
      </c>
      <c r="S7" s="6">
        <f t="shared" si="4"/>
        <v>-23.11</v>
      </c>
      <c r="T7">
        <v>1.07</v>
      </c>
      <c r="U7">
        <v>6.64</v>
      </c>
      <c r="V7" s="6">
        <f t="shared" si="5"/>
        <v>-5.569999999999999</v>
      </c>
      <c r="W7">
        <v>6.12</v>
      </c>
      <c r="X7">
        <v>80.12</v>
      </c>
      <c r="Y7" s="7">
        <f t="shared" si="6"/>
        <v>-74</v>
      </c>
    </row>
    <row r="8" spans="1:25" ht="12.75">
      <c r="A8">
        <v>1974</v>
      </c>
      <c r="B8">
        <v>302.3</v>
      </c>
      <c r="C8">
        <v>227.8</v>
      </c>
      <c r="D8" t="s">
        <v>28</v>
      </c>
      <c r="E8">
        <v>45.12</v>
      </c>
      <c r="F8">
        <v>355.68</v>
      </c>
      <c r="G8" s="6">
        <f t="shared" si="0"/>
        <v>-310.56</v>
      </c>
      <c r="H8">
        <v>0.13</v>
      </c>
      <c r="I8">
        <v>1</v>
      </c>
      <c r="J8" s="6">
        <f t="shared" si="1"/>
        <v>-0.87</v>
      </c>
      <c r="K8">
        <v>5.3</v>
      </c>
      <c r="L8">
        <v>45.32</v>
      </c>
      <c r="M8" s="6">
        <f t="shared" si="2"/>
        <v>-40.02</v>
      </c>
      <c r="N8">
        <v>2.48</v>
      </c>
      <c r="O8">
        <v>10.73</v>
      </c>
      <c r="P8" s="6">
        <f t="shared" si="3"/>
        <v>-8.25</v>
      </c>
      <c r="Q8">
        <v>4.5</v>
      </c>
      <c r="R8">
        <v>79.02</v>
      </c>
      <c r="S8" s="6">
        <f t="shared" si="4"/>
        <v>-74.52</v>
      </c>
      <c r="T8">
        <v>1.56</v>
      </c>
      <c r="U8">
        <v>19.71</v>
      </c>
      <c r="V8" s="6">
        <f t="shared" si="5"/>
        <v>-18.150000000000002</v>
      </c>
      <c r="W8">
        <v>17.49</v>
      </c>
      <c r="X8">
        <v>231.92</v>
      </c>
      <c r="Y8" s="3">
        <f t="shared" si="6"/>
        <v>-214.42999999999998</v>
      </c>
    </row>
    <row r="9" spans="1:25" ht="12.75">
      <c r="A9">
        <v>1975</v>
      </c>
      <c r="B9">
        <v>219.15</v>
      </c>
      <c r="C9">
        <v>151.39</v>
      </c>
      <c r="D9" t="s">
        <v>28</v>
      </c>
      <c r="E9">
        <v>28.65</v>
      </c>
      <c r="F9">
        <v>121.58</v>
      </c>
      <c r="G9" s="6">
        <f t="shared" si="0"/>
        <v>-92.93</v>
      </c>
      <c r="H9">
        <v>0.03</v>
      </c>
      <c r="I9">
        <v>0.51</v>
      </c>
      <c r="J9" s="6">
        <f t="shared" si="1"/>
        <v>-0.48</v>
      </c>
      <c r="K9">
        <v>6.95</v>
      </c>
      <c r="L9">
        <v>30.54</v>
      </c>
      <c r="M9" s="6">
        <f t="shared" si="2"/>
        <v>-23.59</v>
      </c>
      <c r="N9">
        <v>0.66</v>
      </c>
      <c r="O9">
        <v>3.36</v>
      </c>
      <c r="P9" s="6">
        <f t="shared" si="3"/>
        <v>-2.6999999999999997</v>
      </c>
      <c r="Q9">
        <v>6.04</v>
      </c>
      <c r="R9">
        <v>44.21</v>
      </c>
      <c r="S9" s="6">
        <f t="shared" si="4"/>
        <v>-38.17</v>
      </c>
      <c r="T9">
        <v>1.28</v>
      </c>
      <c r="U9">
        <v>11.52</v>
      </c>
      <c r="V9" s="6">
        <f t="shared" si="5"/>
        <v>-10.24</v>
      </c>
      <c r="W9">
        <v>2.25</v>
      </c>
      <c r="X9">
        <v>260.53</v>
      </c>
      <c r="Y9" s="3">
        <f t="shared" si="6"/>
        <v>-258.28</v>
      </c>
    </row>
    <row r="10" spans="1:25" ht="12.75">
      <c r="A10">
        <v>1976</v>
      </c>
      <c r="B10">
        <v>240.11</v>
      </c>
      <c r="C10">
        <v>195.49</v>
      </c>
      <c r="D10" t="s">
        <v>28</v>
      </c>
      <c r="E10">
        <v>37.93</v>
      </c>
      <c r="F10">
        <v>1420.64</v>
      </c>
      <c r="G10" s="6">
        <f t="shared" si="0"/>
        <v>-1382.71</v>
      </c>
      <c r="H10">
        <v>0.07</v>
      </c>
      <c r="I10">
        <v>0.74</v>
      </c>
      <c r="J10" s="6">
        <f t="shared" si="1"/>
        <v>-0.6699999999999999</v>
      </c>
      <c r="K10">
        <v>6.43</v>
      </c>
      <c r="L10">
        <v>40.86</v>
      </c>
      <c r="M10" s="6">
        <f t="shared" si="2"/>
        <v>-34.43</v>
      </c>
      <c r="N10">
        <v>2.07</v>
      </c>
      <c r="O10">
        <v>5.9</v>
      </c>
      <c r="P10" s="6">
        <f t="shared" si="3"/>
        <v>-3.8300000000000005</v>
      </c>
      <c r="Q10">
        <v>5.96</v>
      </c>
      <c r="R10">
        <v>72.29</v>
      </c>
      <c r="S10" s="6">
        <f t="shared" si="4"/>
        <v>-66.33000000000001</v>
      </c>
      <c r="T10">
        <v>1.27</v>
      </c>
      <c r="U10">
        <v>15.81</v>
      </c>
      <c r="V10" s="6">
        <f t="shared" si="5"/>
        <v>-14.540000000000001</v>
      </c>
      <c r="W10">
        <v>4.39</v>
      </c>
      <c r="X10">
        <v>178.16</v>
      </c>
      <c r="Y10" s="3">
        <f t="shared" si="6"/>
        <v>-173.77</v>
      </c>
    </row>
    <row r="11" spans="1:25" ht="12.75">
      <c r="A11">
        <v>1977</v>
      </c>
      <c r="B11">
        <v>125.22</v>
      </c>
      <c r="C11">
        <v>76.11</v>
      </c>
      <c r="D11" t="s">
        <v>28</v>
      </c>
      <c r="E11">
        <v>26.18</v>
      </c>
      <c r="F11">
        <v>14.15</v>
      </c>
      <c r="G11" s="6">
        <f t="shared" si="0"/>
        <v>12.03</v>
      </c>
      <c r="H11">
        <v>0.04</v>
      </c>
      <c r="I11">
        <v>0.21</v>
      </c>
      <c r="J11" s="6">
        <f t="shared" si="1"/>
        <v>-0.16999999999999998</v>
      </c>
      <c r="K11">
        <v>4.77</v>
      </c>
      <c r="L11">
        <v>18.01</v>
      </c>
      <c r="M11" s="6">
        <f t="shared" si="2"/>
        <v>-13.240000000000002</v>
      </c>
      <c r="N11">
        <v>2.07</v>
      </c>
      <c r="O11">
        <v>2.84</v>
      </c>
      <c r="P11" s="6">
        <f t="shared" si="3"/>
        <v>-0.77</v>
      </c>
      <c r="Q11">
        <v>2.14</v>
      </c>
      <c r="R11">
        <v>35.01</v>
      </c>
      <c r="S11" s="6">
        <f t="shared" si="4"/>
        <v>-32.87</v>
      </c>
      <c r="T11">
        <v>0.91</v>
      </c>
      <c r="U11">
        <v>7.44</v>
      </c>
      <c r="V11" s="6">
        <f t="shared" si="5"/>
        <v>-6.53</v>
      </c>
      <c r="W11">
        <v>4.11</v>
      </c>
      <c r="X11">
        <v>95.14</v>
      </c>
      <c r="Y11" s="3">
        <f t="shared" si="6"/>
        <v>-91.03</v>
      </c>
    </row>
    <row r="12" spans="1:25" ht="12.75">
      <c r="A12">
        <v>1978</v>
      </c>
      <c r="B12">
        <v>234.42</v>
      </c>
      <c r="C12">
        <v>186.18</v>
      </c>
      <c r="D12" t="s">
        <v>28</v>
      </c>
      <c r="E12">
        <v>25.95</v>
      </c>
      <c r="F12">
        <v>760.06</v>
      </c>
      <c r="G12" s="6">
        <f t="shared" si="0"/>
        <v>-734.1099999999999</v>
      </c>
      <c r="H12">
        <v>0.14</v>
      </c>
      <c r="I12">
        <v>0.65</v>
      </c>
      <c r="J12" s="6">
        <f t="shared" si="1"/>
        <v>-0.51</v>
      </c>
      <c r="K12">
        <v>9.04</v>
      </c>
      <c r="L12">
        <v>38.18</v>
      </c>
      <c r="M12" s="6">
        <f t="shared" si="2"/>
        <v>-29.14</v>
      </c>
      <c r="N12">
        <v>2.56</v>
      </c>
      <c r="O12">
        <v>5.72</v>
      </c>
      <c r="P12" s="6">
        <f t="shared" si="3"/>
        <v>-3.1599999999999997</v>
      </c>
      <c r="Q12">
        <v>1.77</v>
      </c>
      <c r="R12">
        <v>60.44</v>
      </c>
      <c r="S12" s="6">
        <f t="shared" si="4"/>
        <v>-58.669999999999995</v>
      </c>
      <c r="T12">
        <v>0.94</v>
      </c>
      <c r="U12">
        <v>15.07</v>
      </c>
      <c r="V12" s="6">
        <f t="shared" si="5"/>
        <v>-14.13</v>
      </c>
      <c r="W12">
        <v>3.69</v>
      </c>
      <c r="X12">
        <v>230.08</v>
      </c>
      <c r="Y12" s="3">
        <f t="shared" si="6"/>
        <v>-226.39000000000001</v>
      </c>
    </row>
    <row r="13" spans="1:25" ht="12.75">
      <c r="A13">
        <v>1979</v>
      </c>
      <c r="B13">
        <v>178.59</v>
      </c>
      <c r="C13">
        <v>138.06</v>
      </c>
      <c r="D13" t="s">
        <v>28</v>
      </c>
      <c r="E13">
        <v>50.57</v>
      </c>
      <c r="F13">
        <v>161.22</v>
      </c>
      <c r="G13" s="6">
        <f t="shared" si="0"/>
        <v>-110.65</v>
      </c>
      <c r="H13">
        <v>0.11</v>
      </c>
      <c r="I13">
        <v>0.54</v>
      </c>
      <c r="J13" s="6">
        <f t="shared" si="1"/>
        <v>-0.43000000000000005</v>
      </c>
      <c r="K13">
        <v>1.42</v>
      </c>
      <c r="L13">
        <v>23.73</v>
      </c>
      <c r="M13" s="6">
        <f t="shared" si="2"/>
        <v>-22.310000000000002</v>
      </c>
      <c r="N13">
        <v>4.42</v>
      </c>
      <c r="O13">
        <v>5.96</v>
      </c>
      <c r="P13" s="6">
        <f t="shared" si="3"/>
        <v>-1.54</v>
      </c>
      <c r="Q13">
        <v>6.46</v>
      </c>
      <c r="R13">
        <v>52.79</v>
      </c>
      <c r="S13" s="6">
        <f t="shared" si="4"/>
        <v>-46.33</v>
      </c>
      <c r="T13">
        <v>0.5</v>
      </c>
      <c r="U13">
        <v>10.22</v>
      </c>
      <c r="V13" s="6">
        <f t="shared" si="5"/>
        <v>-9.72</v>
      </c>
      <c r="W13">
        <v>8.12</v>
      </c>
      <c r="X13">
        <v>193.09</v>
      </c>
      <c r="Y13" s="3">
        <f t="shared" si="6"/>
        <v>-184.97</v>
      </c>
    </row>
    <row r="14" spans="1:25" ht="12.75">
      <c r="A14">
        <v>1980</v>
      </c>
      <c r="B14">
        <v>183.62</v>
      </c>
      <c r="C14">
        <v>134.67</v>
      </c>
      <c r="D14" t="s">
        <v>28</v>
      </c>
      <c r="E14">
        <v>26.09</v>
      </c>
      <c r="F14">
        <v>92.78</v>
      </c>
      <c r="G14" s="6">
        <f t="shared" si="0"/>
        <v>-66.69</v>
      </c>
      <c r="H14">
        <v>0.11</v>
      </c>
      <c r="I14">
        <v>0.46</v>
      </c>
      <c r="J14" s="6">
        <f t="shared" si="1"/>
        <v>-0.35000000000000003</v>
      </c>
      <c r="K14">
        <v>6.21</v>
      </c>
      <c r="L14">
        <v>28.93</v>
      </c>
      <c r="M14" s="6">
        <f t="shared" si="2"/>
        <v>-22.72</v>
      </c>
      <c r="N14">
        <v>3.24</v>
      </c>
      <c r="O14">
        <v>4.84</v>
      </c>
      <c r="P14" s="6">
        <f t="shared" si="3"/>
        <v>-1.5999999999999996</v>
      </c>
      <c r="Q14">
        <v>1.91</v>
      </c>
      <c r="R14">
        <v>47.1</v>
      </c>
      <c r="S14" s="6">
        <f t="shared" si="4"/>
        <v>-45.190000000000005</v>
      </c>
      <c r="T14">
        <v>1.01</v>
      </c>
      <c r="U14">
        <v>1.92</v>
      </c>
      <c r="V14" s="6">
        <f t="shared" si="5"/>
        <v>-0.9099999999999999</v>
      </c>
      <c r="W14">
        <v>6.15</v>
      </c>
      <c r="X14">
        <v>245.1</v>
      </c>
      <c r="Y14" s="3">
        <f t="shared" si="6"/>
        <v>-238.95</v>
      </c>
    </row>
    <row r="15" spans="1:25" ht="12.75">
      <c r="A15">
        <v>1981</v>
      </c>
      <c r="B15">
        <v>202.62</v>
      </c>
      <c r="C15">
        <v>139.99</v>
      </c>
      <c r="D15" t="s">
        <v>28</v>
      </c>
      <c r="E15">
        <v>99.41</v>
      </c>
      <c r="F15">
        <v>52.38</v>
      </c>
      <c r="G15" s="6">
        <f t="shared" si="0"/>
        <v>47.029999999999994</v>
      </c>
      <c r="H15">
        <v>0.08</v>
      </c>
      <c r="I15">
        <v>0.48</v>
      </c>
      <c r="J15" s="6">
        <f t="shared" si="1"/>
        <v>-0.39999999999999997</v>
      </c>
      <c r="K15">
        <v>3.15</v>
      </c>
      <c r="L15">
        <v>28.76</v>
      </c>
      <c r="M15" s="6">
        <f t="shared" si="2"/>
        <v>-25.610000000000003</v>
      </c>
      <c r="N15">
        <v>1.49</v>
      </c>
      <c r="O15">
        <v>3.75</v>
      </c>
      <c r="P15" s="6">
        <f t="shared" si="3"/>
        <v>-2.26</v>
      </c>
      <c r="Q15">
        <v>3.96</v>
      </c>
      <c r="R15">
        <v>49.81</v>
      </c>
      <c r="S15" s="6">
        <f t="shared" si="4"/>
        <v>-45.85</v>
      </c>
      <c r="T15">
        <v>1.1</v>
      </c>
      <c r="U15">
        <v>13.35</v>
      </c>
      <c r="V15" s="6">
        <f t="shared" si="5"/>
        <v>-12.25</v>
      </c>
      <c r="W15">
        <v>1.91</v>
      </c>
      <c r="X15">
        <v>279.09</v>
      </c>
      <c r="Y15" s="3">
        <f t="shared" si="6"/>
        <v>-277.17999999999995</v>
      </c>
    </row>
    <row r="16" spans="1:25" ht="12.75">
      <c r="A16">
        <v>1982</v>
      </c>
      <c r="B16">
        <v>254.03</v>
      </c>
      <c r="C16">
        <v>208.71</v>
      </c>
      <c r="D16" t="s">
        <v>28</v>
      </c>
      <c r="E16">
        <v>33.52</v>
      </c>
      <c r="F16">
        <v>181.89</v>
      </c>
      <c r="G16" s="6">
        <f t="shared" si="0"/>
        <v>-148.36999999999998</v>
      </c>
      <c r="H16">
        <v>0.03</v>
      </c>
      <c r="I16">
        <v>0.34</v>
      </c>
      <c r="J16" s="6">
        <f t="shared" si="1"/>
        <v>-0.31000000000000005</v>
      </c>
      <c r="K16">
        <v>6.06</v>
      </c>
      <c r="L16">
        <v>41.18</v>
      </c>
      <c r="M16" s="6">
        <f t="shared" si="2"/>
        <v>-35.12</v>
      </c>
      <c r="N16">
        <v>2.08</v>
      </c>
      <c r="O16">
        <v>5.27</v>
      </c>
      <c r="P16" s="6">
        <f t="shared" si="3"/>
        <v>-3.1899999999999995</v>
      </c>
      <c r="Q16">
        <v>4.65</v>
      </c>
      <c r="R16">
        <v>66.33</v>
      </c>
      <c r="S16" s="6">
        <f t="shared" si="4"/>
        <v>-61.68</v>
      </c>
      <c r="T16">
        <v>2.1</v>
      </c>
      <c r="U16">
        <v>17.59</v>
      </c>
      <c r="V16" s="6">
        <f t="shared" si="5"/>
        <v>-15.49</v>
      </c>
      <c r="W16">
        <v>4.14</v>
      </c>
      <c r="X16">
        <v>326.12</v>
      </c>
      <c r="Y16" s="3">
        <f t="shared" si="6"/>
        <v>-321.98</v>
      </c>
    </row>
    <row r="17" spans="1:25" ht="12.75">
      <c r="A17">
        <v>1983</v>
      </c>
      <c r="B17">
        <v>245.67</v>
      </c>
      <c r="C17">
        <v>194.67</v>
      </c>
      <c r="D17" t="s">
        <v>28</v>
      </c>
      <c r="E17">
        <v>51.77</v>
      </c>
      <c r="F17">
        <v>87.47</v>
      </c>
      <c r="G17" s="6">
        <f t="shared" si="0"/>
        <v>-35.699999999999996</v>
      </c>
      <c r="H17" t="s">
        <v>28</v>
      </c>
      <c r="I17" t="s">
        <v>28</v>
      </c>
      <c r="J17" s="6" t="e">
        <f t="shared" si="1"/>
        <v>#VALUE!</v>
      </c>
      <c r="K17">
        <v>4.89</v>
      </c>
      <c r="L17">
        <v>38.48</v>
      </c>
      <c r="M17" s="6">
        <f t="shared" si="2"/>
        <v>-33.589999999999996</v>
      </c>
      <c r="N17">
        <v>1.21</v>
      </c>
      <c r="O17">
        <v>4.75</v>
      </c>
      <c r="P17" s="6">
        <f t="shared" si="3"/>
        <v>-3.54</v>
      </c>
      <c r="Q17">
        <v>1.16</v>
      </c>
      <c r="R17">
        <v>58.84</v>
      </c>
      <c r="S17" s="6">
        <f t="shared" si="4"/>
        <v>-57.68000000000001</v>
      </c>
      <c r="T17">
        <v>0.71</v>
      </c>
      <c r="U17">
        <v>16.46</v>
      </c>
      <c r="V17" s="6">
        <f t="shared" si="5"/>
        <v>-15.75</v>
      </c>
      <c r="W17">
        <v>1.24</v>
      </c>
      <c r="X17">
        <v>274.5</v>
      </c>
      <c r="Y17" s="3">
        <f t="shared" si="6"/>
        <v>-273.26</v>
      </c>
    </row>
    <row r="18" spans="1:25" ht="12.75">
      <c r="A18">
        <v>1984</v>
      </c>
      <c r="B18">
        <v>245.59</v>
      </c>
      <c r="C18">
        <v>205.96</v>
      </c>
      <c r="D18" t="s">
        <v>28</v>
      </c>
      <c r="E18">
        <v>29.99</v>
      </c>
      <c r="F18">
        <v>112.2</v>
      </c>
      <c r="G18" s="6">
        <f t="shared" si="0"/>
        <v>-82.21000000000001</v>
      </c>
      <c r="H18" t="s">
        <v>28</v>
      </c>
      <c r="I18" t="s">
        <v>28</v>
      </c>
      <c r="J18" s="6" t="e">
        <f t="shared" si="1"/>
        <v>#VALUE!</v>
      </c>
      <c r="K18">
        <v>11.43</v>
      </c>
      <c r="L18">
        <v>43.62</v>
      </c>
      <c r="M18" s="6">
        <f t="shared" si="2"/>
        <v>-32.19</v>
      </c>
      <c r="N18">
        <v>1.06</v>
      </c>
      <c r="O18">
        <v>4.81</v>
      </c>
      <c r="P18" s="6">
        <f t="shared" si="3"/>
        <v>-3.7499999999999996</v>
      </c>
      <c r="Q18">
        <v>3.11</v>
      </c>
      <c r="R18">
        <v>29.25</v>
      </c>
      <c r="S18" s="6">
        <f t="shared" si="4"/>
        <v>-26.14</v>
      </c>
      <c r="T18">
        <v>0.98</v>
      </c>
      <c r="U18">
        <v>16.38</v>
      </c>
      <c r="V18" s="6">
        <f t="shared" si="5"/>
        <v>-15.399999999999999</v>
      </c>
      <c r="W18">
        <v>1.8</v>
      </c>
      <c r="X18">
        <v>415.99</v>
      </c>
      <c r="Y18" s="3">
        <f t="shared" si="6"/>
        <v>-414.19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staylor</dc:creator>
  <cp:keywords/>
  <dc:description/>
  <cp:lastModifiedBy>Kristin</cp:lastModifiedBy>
  <dcterms:created xsi:type="dcterms:W3CDTF">2007-08-31T00:49:23Z</dcterms:created>
  <dcterms:modified xsi:type="dcterms:W3CDTF">2007-09-06T02:24:37Z</dcterms:modified>
  <cp:category/>
  <cp:version/>
  <cp:contentType/>
  <cp:contentStatus/>
</cp:coreProperties>
</file>