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5220" windowHeight="3840" activeTab="4"/>
  </bookViews>
  <sheets>
    <sheet name="WS1" sheetId="1" r:id="rId1"/>
    <sheet name="Chart1" sheetId="2" r:id="rId2"/>
    <sheet name="WS2" sheetId="3" r:id="rId3"/>
    <sheet name="Chart2" sheetId="4" r:id="rId4"/>
    <sheet name="WS3" sheetId="5" r:id="rId5"/>
    <sheet name="Chart3" sheetId="6" r:id="rId6"/>
    <sheet name="Bedload reg_WS1" sheetId="7" r:id="rId7"/>
    <sheet name="WS_1_Analysis" sheetId="8" r:id="rId8"/>
  </sheets>
  <definedNames/>
  <calcPr fullCalcOnLoad="1"/>
</workbook>
</file>

<file path=xl/sharedStrings.xml><?xml version="1.0" encoding="utf-8"?>
<sst xmlns="http://schemas.openxmlformats.org/spreadsheetml/2006/main" count="140" uniqueCount="62">
  <si>
    <t>.</t>
  </si>
  <si>
    <t>WY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</si>
  <si>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</si>
  <si>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</si>
  <si>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</si>
  <si>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</si>
  <si>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</si>
  <si>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</si>
  <si>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</si>
  <si>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</si>
  <si>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</si>
  <si>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</si>
  <si>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</si>
  <si>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</si>
  <si>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</si>
  <si>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</si>
  <si>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</si>
  <si>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</si>
  <si>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</si>
  <si>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</si>
  <si>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</si>
  <si>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</si>
  <si>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bedload (pre)</t>
  </si>
  <si>
    <t>bedload (post)</t>
  </si>
  <si>
    <t>Metric conversion</t>
  </si>
  <si>
    <t>Sum r1-r5</t>
  </si>
  <si>
    <t>Q max</t>
  </si>
  <si>
    <t>yr post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</si>
  <si>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</si>
  <si>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</si>
  <si>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</si>
  <si>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</si>
  <si>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</si>
  <si>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</si>
  <si>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</si>
  <si>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</si>
  <si>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</si>
  <si>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</si>
  <si>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</si>
  <si>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</si>
  <si>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</si>
  <si>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</si>
  <si>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</si>
  <si>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</si>
  <si>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</si>
  <si>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</si>
  <si>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</si>
  <si>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</si>
  <si>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</si>
  <si>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</si>
  <si>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</si>
  <si>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t>X Variable 2</t>
  </si>
  <si>
    <t>(Mg/km2)</t>
  </si>
  <si>
    <t>Qsb (m3/ha)</t>
  </si>
  <si>
    <t>log Q</t>
  </si>
  <si>
    <t>log Qb</t>
  </si>
  <si>
    <t>T</t>
  </si>
  <si>
    <t>Bedload Calculations - Watershed 1</t>
  </si>
  <si>
    <t>Bedload (m3/ha)_Pre</t>
  </si>
  <si>
    <t>Bedload (m3/ha)_Post</t>
  </si>
  <si>
    <t>Bedload (m3/ha)</t>
  </si>
  <si>
    <t>bedload_debris flow years_(m3/ha)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</si>
</sst>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9">
    <font>
      <sz val="10"/>
      <name val="Arial"/>
      <family val="0"/>
    </font>
    <font>
      <b/>
      <sz val="17.25"/>
      <name val="Arial"/>
      <family val="0"/>
    </font>
    <font>
      <sz val="11.5"/>
      <name val="Arial"/>
      <family val="2"/>
    </font>
    <font>
      <sz val="14.25"/>
      <name val="Arial"/>
      <family val="0"/>
    </font>
    <font>
      <sz val="10.5"/>
      <name val="Times New Roman"/>
      <family val="1"/>
    </font>
    <font>
      <b/>
      <sz val="17"/>
      <name val="Arial"/>
      <family val="0"/>
    </font>
    <font>
      <sz val="11.75"/>
      <name val="Arial"/>
      <family val="2"/>
    </font>
    <font>
      <vertAlign val="superscript"/>
      <sz val="10.5"/>
      <name val="Times New Roman"/>
      <family val="1"/>
    </font>
    <font>
      <u val="single"/>
      <sz val="11.75"/>
      <name val="Times New Roman"/>
      <family val="1"/>
    </font>
    <font>
      <sz val="10.75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vertAlign val="superscript"/>
      <sz val="12"/>
      <name val="Arial"/>
      <family val="0"/>
    </font>
    <font>
      <i/>
      <sz val="10"/>
      <name val="Arial"/>
      <family val="0"/>
    </font>
    <font>
      <vertAlign val="superscript"/>
      <sz val="8.5"/>
      <name val="Arial"/>
      <family val="0"/>
    </font>
    <font>
      <sz val="8.5"/>
      <name val="Arial"/>
      <family val="0"/>
    </font>
    <font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name val="Arial"/>
      <family val="0"/>
    </font>
    <font>
      <u val="single"/>
      <sz val="11.5"/>
      <name val="Times New Roman"/>
      <family val="1"/>
    </font>
    <font>
      <sz val="11.5"/>
      <name val="Times New Roman"/>
      <family val="1"/>
    </font>
    <font>
      <vertAlign val="superscript"/>
      <sz val="11.5"/>
      <name val="Times New Roman"/>
      <family val="1"/>
    </font>
    <font>
      <sz val="11.75"/>
      <name val="Times New Roman"/>
      <family val="1"/>
    </font>
    <font>
      <vertAlign val="superscript"/>
      <sz val="11.7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Watershed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sng" baseline="0"/>
                      <a:t>Pre treatment</a:t>
                    </a:r>
                    <a:r>
                      <a:rPr lang="en-US" cap="none" sz="1150" b="0" i="0" u="none" baseline="0"/>
                      <a:t>
y = 0.004x - 0.0981
R</a:t>
                    </a:r>
                    <a:r>
                      <a:rPr lang="en-US" cap="none" sz="1150" b="0" i="0" u="none" baseline="30000"/>
                      <a:t>2</a:t>
                    </a:r>
                    <a:r>
                      <a:rPr lang="en-US" cap="none" sz="1150" b="0" i="0" u="none" baseline="0"/>
                      <a:t> = 0.6203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WS1!$C$2:$C$41</c:f>
              <c:numCache>
                <c:ptCount val="40"/>
                <c:pt idx="0">
                  <c:v>55.786</c:v>
                </c:pt>
                <c:pt idx="1">
                  <c:v>55.037</c:v>
                </c:pt>
                <c:pt idx="2">
                  <c:v>31.081</c:v>
                </c:pt>
                <c:pt idx="3">
                  <c:v>13.544</c:v>
                </c:pt>
                <c:pt idx="4">
                  <c:v>41.846</c:v>
                </c:pt>
                <c:pt idx="5">
                  <c:v>42.629</c:v>
                </c:pt>
                <c:pt idx="6">
                  <c:v>23.645</c:v>
                </c:pt>
                <c:pt idx="7">
                  <c:v>38.91</c:v>
                </c:pt>
                <c:pt idx="8">
                  <c:v>61.168</c:v>
                </c:pt>
                <c:pt idx="9">
                  <c:v>40.3</c:v>
                </c:pt>
                <c:pt idx="10">
                  <c:v>26.974</c:v>
                </c:pt>
                <c:pt idx="11">
                  <c:v>28.56</c:v>
                </c:pt>
                <c:pt idx="12">
                  <c:v>43.222</c:v>
                </c:pt>
                <c:pt idx="13">
                  <c:v>28.56</c:v>
                </c:pt>
                <c:pt idx="14">
                  <c:v>47.831</c:v>
                </c:pt>
                <c:pt idx="15">
                  <c:v>56.162</c:v>
                </c:pt>
                <c:pt idx="16">
                  <c:v>20.811</c:v>
                </c:pt>
                <c:pt idx="17">
                  <c:v>33.884</c:v>
                </c:pt>
                <c:pt idx="18">
                  <c:v>37.359</c:v>
                </c:pt>
                <c:pt idx="19">
                  <c:v>52.239</c:v>
                </c:pt>
                <c:pt idx="20">
                  <c:v>7.747</c:v>
                </c:pt>
                <c:pt idx="21">
                  <c:v>38.223</c:v>
                </c:pt>
                <c:pt idx="22">
                  <c:v>38.41</c:v>
                </c:pt>
                <c:pt idx="23">
                  <c:v>37.852</c:v>
                </c:pt>
                <c:pt idx="24">
                  <c:v>32.553</c:v>
                </c:pt>
                <c:pt idx="25">
                  <c:v>40.364</c:v>
                </c:pt>
                <c:pt idx="26">
                  <c:v>26.198</c:v>
                </c:pt>
                <c:pt idx="27">
                  <c:v>43.752</c:v>
                </c:pt>
                <c:pt idx="28">
                  <c:v>18.76</c:v>
                </c:pt>
                <c:pt idx="29">
                  <c:v>50.011</c:v>
                </c:pt>
                <c:pt idx="30">
                  <c:v>25.333</c:v>
                </c:pt>
                <c:pt idx="31">
                  <c:v>30.635</c:v>
                </c:pt>
                <c:pt idx="32">
                  <c:v>56.918</c:v>
                </c:pt>
                <c:pt idx="33">
                  <c:v>39.539</c:v>
                </c:pt>
                <c:pt idx="34">
                  <c:v>18.891</c:v>
                </c:pt>
                <c:pt idx="35">
                  <c:v>21.642</c:v>
                </c:pt>
                <c:pt idx="36">
                  <c:v>20.948</c:v>
                </c:pt>
                <c:pt idx="37">
                  <c:v>21.086</c:v>
                </c:pt>
                <c:pt idx="38">
                  <c:v>41.456</c:v>
                </c:pt>
                <c:pt idx="39">
                  <c:v>84.268</c:v>
                </c:pt>
              </c:numCache>
            </c:numRef>
          </c:xVal>
          <c:yVal>
            <c:numRef>
              <c:f>WS1!$N$2:$N$41</c:f>
              <c:numCache>
                <c:ptCount val="40"/>
                <c:pt idx="0">
                  <c:v>0.192</c:v>
                </c:pt>
                <c:pt idx="1">
                  <c:v>0.066</c:v>
                </c:pt>
                <c:pt idx="2">
                  <c:v>0</c:v>
                </c:pt>
                <c:pt idx="3">
                  <c:v>0.006</c:v>
                </c:pt>
                <c:pt idx="4">
                  <c:v>0.015</c:v>
                </c:pt>
                <c:pt idx="5">
                  <c:v>0.086</c:v>
                </c:pt>
                <c:pt idx="6">
                  <c:v>0.009</c:v>
                </c:pt>
                <c:pt idx="7">
                  <c:v>0.007</c:v>
                </c:pt>
                <c:pt idx="8">
                  <c:v>0.197</c:v>
                </c:pt>
                <c:pt idx="9">
                  <c:v>0.053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sng" baseline="0"/>
                      <a:t>Post treatment</a:t>
                    </a:r>
                    <a:r>
                      <a:rPr lang="en-US" cap="none" sz="1150" b="0" i="0" u="none" baseline="0"/>
                      <a:t>
y = 0.0325x - 0.3192
R</a:t>
                    </a:r>
                    <a:r>
                      <a:rPr lang="en-US" cap="none" sz="1150" b="0" i="0" u="none" baseline="30000"/>
                      <a:t>2</a:t>
                    </a:r>
                    <a:r>
                      <a:rPr lang="en-US" cap="none" sz="1150" b="0" i="0" u="none" baseline="0"/>
                      <a:t> = 0.6278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WS1!$C$2:$C$41</c:f>
              <c:numCache>
                <c:ptCount val="40"/>
                <c:pt idx="0">
                  <c:v>55.786</c:v>
                </c:pt>
                <c:pt idx="1">
                  <c:v>55.037</c:v>
                </c:pt>
                <c:pt idx="2">
                  <c:v>31.081</c:v>
                </c:pt>
                <c:pt idx="3">
                  <c:v>13.544</c:v>
                </c:pt>
                <c:pt idx="4">
                  <c:v>41.846</c:v>
                </c:pt>
                <c:pt idx="5">
                  <c:v>42.629</c:v>
                </c:pt>
                <c:pt idx="6">
                  <c:v>23.645</c:v>
                </c:pt>
                <c:pt idx="7">
                  <c:v>38.91</c:v>
                </c:pt>
                <c:pt idx="8">
                  <c:v>61.168</c:v>
                </c:pt>
                <c:pt idx="9">
                  <c:v>40.3</c:v>
                </c:pt>
                <c:pt idx="10">
                  <c:v>26.974</c:v>
                </c:pt>
                <c:pt idx="11">
                  <c:v>28.56</c:v>
                </c:pt>
                <c:pt idx="12">
                  <c:v>43.222</c:v>
                </c:pt>
                <c:pt idx="13">
                  <c:v>28.56</c:v>
                </c:pt>
                <c:pt idx="14">
                  <c:v>47.831</c:v>
                </c:pt>
                <c:pt idx="15">
                  <c:v>56.162</c:v>
                </c:pt>
                <c:pt idx="16">
                  <c:v>20.811</c:v>
                </c:pt>
                <c:pt idx="17">
                  <c:v>33.884</c:v>
                </c:pt>
                <c:pt idx="18">
                  <c:v>37.359</c:v>
                </c:pt>
                <c:pt idx="19">
                  <c:v>52.239</c:v>
                </c:pt>
                <c:pt idx="20">
                  <c:v>7.747</c:v>
                </c:pt>
                <c:pt idx="21">
                  <c:v>38.223</c:v>
                </c:pt>
                <c:pt idx="22">
                  <c:v>38.41</c:v>
                </c:pt>
                <c:pt idx="23">
                  <c:v>37.852</c:v>
                </c:pt>
                <c:pt idx="24">
                  <c:v>32.553</c:v>
                </c:pt>
                <c:pt idx="25">
                  <c:v>40.364</c:v>
                </c:pt>
                <c:pt idx="26">
                  <c:v>26.198</c:v>
                </c:pt>
                <c:pt idx="27">
                  <c:v>43.752</c:v>
                </c:pt>
                <c:pt idx="28">
                  <c:v>18.76</c:v>
                </c:pt>
                <c:pt idx="29">
                  <c:v>50.011</c:v>
                </c:pt>
                <c:pt idx="30">
                  <c:v>25.333</c:v>
                </c:pt>
                <c:pt idx="31">
                  <c:v>30.635</c:v>
                </c:pt>
                <c:pt idx="32">
                  <c:v>56.918</c:v>
                </c:pt>
                <c:pt idx="33">
                  <c:v>39.539</c:v>
                </c:pt>
                <c:pt idx="34">
                  <c:v>18.891</c:v>
                </c:pt>
                <c:pt idx="35">
                  <c:v>21.642</c:v>
                </c:pt>
                <c:pt idx="36">
                  <c:v>20.948</c:v>
                </c:pt>
                <c:pt idx="37">
                  <c:v>21.086</c:v>
                </c:pt>
                <c:pt idx="38">
                  <c:v>41.456</c:v>
                </c:pt>
                <c:pt idx="39">
                  <c:v>84.268</c:v>
                </c:pt>
              </c:numCache>
            </c:numRef>
          </c:xVal>
          <c:yVal>
            <c:numRef>
              <c:f>WS1!$O$2:$O$41</c:f>
              <c:numCache>
                <c:ptCount val="40"/>
                <c:pt idx="10">
                  <c:v>0.931</c:v>
                </c:pt>
                <c:pt idx="11">
                  <c:v>1.142</c:v>
                </c:pt>
                <c:pt idx="12">
                  <c:v>1.323</c:v>
                </c:pt>
                <c:pt idx="13">
                  <c:v>0.395</c:v>
                </c:pt>
                <c:pt idx="14">
                  <c:v>1.122</c:v>
                </c:pt>
                <c:pt idx="15">
                  <c:v>2.071</c:v>
                </c:pt>
                <c:pt idx="16">
                  <c:v>1.288</c:v>
                </c:pt>
                <c:pt idx="17">
                  <c:v>1.366</c:v>
                </c:pt>
                <c:pt idx="18">
                  <c:v>1.348</c:v>
                </c:pt>
                <c:pt idx="19">
                  <c:v>1.364</c:v>
                </c:pt>
                <c:pt idx="20">
                  <c:v>0.032</c:v>
                </c:pt>
                <c:pt idx="21">
                  <c:v>1.105</c:v>
                </c:pt>
                <c:pt idx="22">
                  <c:v>0.627</c:v>
                </c:pt>
                <c:pt idx="23">
                  <c:v>0.823</c:v>
                </c:pt>
                <c:pt idx="24">
                  <c:v>0.78</c:v>
                </c:pt>
                <c:pt idx="25">
                  <c:v>0.99</c:v>
                </c:pt>
                <c:pt idx="26">
                  <c:v>0.36</c:v>
                </c:pt>
                <c:pt idx="27">
                  <c:v>0.47</c:v>
                </c:pt>
                <c:pt idx="28">
                  <c:v>0</c:v>
                </c:pt>
                <c:pt idx="29">
                  <c:v>1.43</c:v>
                </c:pt>
                <c:pt idx="30">
                  <c:v>0.56</c:v>
                </c:pt>
                <c:pt idx="31">
                  <c:v>0.3</c:v>
                </c:pt>
                <c:pt idx="32">
                  <c:v>0.84</c:v>
                </c:pt>
                <c:pt idx="33">
                  <c:v>0.36</c:v>
                </c:pt>
                <c:pt idx="34">
                  <c:v>0.039</c:v>
                </c:pt>
                <c:pt idx="35">
                  <c:v>0.16</c:v>
                </c:pt>
                <c:pt idx="36">
                  <c:v>0.176</c:v>
                </c:pt>
                <c:pt idx="37">
                  <c:v>0.134</c:v>
                </c:pt>
                <c:pt idx="38">
                  <c:v>1.03</c:v>
                </c:pt>
                <c:pt idx="39">
                  <c:v>2.63</c:v>
                </c:pt>
              </c:numCache>
            </c:numRef>
          </c:yVal>
          <c:smooth val="0"/>
        </c:ser>
        <c:axId val="26552762"/>
        <c:axId val="37648267"/>
      </c:scatterChart>
      <c:valAx>
        <c:axId val="2655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Annual maximum peak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648267"/>
        <c:crosses val="autoZero"/>
        <c:crossBetween val="midCat"/>
        <c:dispUnits/>
      </c:valAx>
      <c:valAx>
        <c:axId val="3764826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Bedload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655276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Watershed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025"/>
          <c:w val="0.9362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y = 0.0221x - 0.1986
R</a:t>
                    </a:r>
                    <a:r>
                      <a:rPr lang="en-US" cap="none" sz="1050" b="0" i="0" u="none" baseline="30000"/>
                      <a:t>2</a:t>
                    </a:r>
                    <a:r>
                      <a:rPr lang="en-US" cap="none" sz="1050" b="0" i="0" u="none" baseline="0"/>
                      <a:t> = 0.5912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WS2!$C$2:$C$41</c:f>
              <c:numCache>
                <c:ptCount val="40"/>
                <c:pt idx="0">
                  <c:v>24.297</c:v>
                </c:pt>
                <c:pt idx="1">
                  <c:v>27.374</c:v>
                </c:pt>
                <c:pt idx="2">
                  <c:v>13.873</c:v>
                </c:pt>
                <c:pt idx="3">
                  <c:v>6.975</c:v>
                </c:pt>
                <c:pt idx="4">
                  <c:v>21.822</c:v>
                </c:pt>
                <c:pt idx="5">
                  <c:v>20.902</c:v>
                </c:pt>
                <c:pt idx="6">
                  <c:v>10.228</c:v>
                </c:pt>
                <c:pt idx="7">
                  <c:v>7.819</c:v>
                </c:pt>
                <c:pt idx="8">
                  <c:v>35.027</c:v>
                </c:pt>
                <c:pt idx="9">
                  <c:v>10.847</c:v>
                </c:pt>
                <c:pt idx="10">
                  <c:v>12.716</c:v>
                </c:pt>
                <c:pt idx="11">
                  <c:v>12.077</c:v>
                </c:pt>
                <c:pt idx="12">
                  <c:v>19.24</c:v>
                </c:pt>
                <c:pt idx="13">
                  <c:v>14.94</c:v>
                </c:pt>
                <c:pt idx="14">
                  <c:v>19.399</c:v>
                </c:pt>
                <c:pt idx="15">
                  <c:v>26.904</c:v>
                </c:pt>
                <c:pt idx="16">
                  <c:v>6.721</c:v>
                </c:pt>
                <c:pt idx="17">
                  <c:v>9.797</c:v>
                </c:pt>
                <c:pt idx="18">
                  <c:v>14.8</c:v>
                </c:pt>
                <c:pt idx="19">
                  <c:v>25.288</c:v>
                </c:pt>
                <c:pt idx="20">
                  <c:v>3.297</c:v>
                </c:pt>
                <c:pt idx="21">
                  <c:v>19.399</c:v>
                </c:pt>
                <c:pt idx="22">
                  <c:v>12.813</c:v>
                </c:pt>
                <c:pt idx="23">
                  <c:v>16.412</c:v>
                </c:pt>
                <c:pt idx="24">
                  <c:v>16.485</c:v>
                </c:pt>
                <c:pt idx="25">
                  <c:v>19.84</c:v>
                </c:pt>
                <c:pt idx="26">
                  <c:v>11.179</c:v>
                </c:pt>
                <c:pt idx="27">
                  <c:v>21.36</c:v>
                </c:pt>
                <c:pt idx="28">
                  <c:v>6.663</c:v>
                </c:pt>
                <c:pt idx="29">
                  <c:v>25.106</c:v>
                </c:pt>
                <c:pt idx="30">
                  <c:v>9.402</c:v>
                </c:pt>
                <c:pt idx="31">
                  <c:v>12.077</c:v>
                </c:pt>
                <c:pt idx="32">
                  <c:v>21.907</c:v>
                </c:pt>
                <c:pt idx="33">
                  <c:v>13.074</c:v>
                </c:pt>
                <c:pt idx="34">
                  <c:v>6.644</c:v>
                </c:pt>
                <c:pt idx="35">
                  <c:v>8.961</c:v>
                </c:pt>
                <c:pt idx="36">
                  <c:v>9.071</c:v>
                </c:pt>
                <c:pt idx="37">
                  <c:v>7.453</c:v>
                </c:pt>
                <c:pt idx="38">
                  <c:v>17.836</c:v>
                </c:pt>
                <c:pt idx="39">
                  <c:v>45.962</c:v>
                </c:pt>
              </c:numCache>
            </c:numRef>
          </c:xVal>
          <c:yVal>
            <c:numRef>
              <c:f>WS2!$N$2:$N$41</c:f>
              <c:numCache>
                <c:ptCount val="40"/>
                <c:pt idx="0">
                  <c:v>0.19</c:v>
                </c:pt>
                <c:pt idx="1">
                  <c:v>0.257</c:v>
                </c:pt>
                <c:pt idx="2">
                  <c:v>0.043</c:v>
                </c:pt>
                <c:pt idx="3">
                  <c:v>0.016</c:v>
                </c:pt>
                <c:pt idx="4">
                  <c:v>0.127</c:v>
                </c:pt>
                <c:pt idx="5">
                  <c:v>0.043</c:v>
                </c:pt>
                <c:pt idx="6">
                  <c:v>0.048</c:v>
                </c:pt>
                <c:pt idx="7">
                  <c:v>0.008</c:v>
                </c:pt>
                <c:pt idx="8">
                  <c:v>0.777</c:v>
                </c:pt>
                <c:pt idx="9">
                  <c:v>0.145</c:v>
                </c:pt>
                <c:pt idx="10">
                  <c:v>0</c:v>
                </c:pt>
                <c:pt idx="11">
                  <c:v>0.006</c:v>
                </c:pt>
                <c:pt idx="12">
                  <c:v>0.075</c:v>
                </c:pt>
                <c:pt idx="13">
                  <c:v>0.074</c:v>
                </c:pt>
                <c:pt idx="14">
                  <c:v>0.134</c:v>
                </c:pt>
                <c:pt idx="15">
                  <c:v>0.028</c:v>
                </c:pt>
                <c:pt idx="16">
                  <c:v>0.377</c:v>
                </c:pt>
                <c:pt idx="17">
                  <c:v>0.021</c:v>
                </c:pt>
                <c:pt idx="18">
                  <c:v>0.05</c:v>
                </c:pt>
                <c:pt idx="19">
                  <c:v>0.377</c:v>
                </c:pt>
                <c:pt idx="20">
                  <c:v>0</c:v>
                </c:pt>
                <c:pt idx="21">
                  <c:v>0.161</c:v>
                </c:pt>
                <c:pt idx="22">
                  <c:v>0.011</c:v>
                </c:pt>
                <c:pt idx="23">
                  <c:v>0.151</c:v>
                </c:pt>
                <c:pt idx="24">
                  <c:v>0.09</c:v>
                </c:pt>
                <c:pt idx="25">
                  <c:v>0.19</c:v>
                </c:pt>
                <c:pt idx="26">
                  <c:v>0.1</c:v>
                </c:pt>
                <c:pt idx="27">
                  <c:v>0.03</c:v>
                </c:pt>
                <c:pt idx="28">
                  <c:v>0</c:v>
                </c:pt>
                <c:pt idx="29">
                  <c:v>0.56</c:v>
                </c:pt>
                <c:pt idx="30">
                  <c:v>0.16</c:v>
                </c:pt>
                <c:pt idx="31">
                  <c:v>0</c:v>
                </c:pt>
                <c:pt idx="32">
                  <c:v>0.34</c:v>
                </c:pt>
                <c:pt idx="33">
                  <c:v>0</c:v>
                </c:pt>
                <c:pt idx="34">
                  <c:v>0.021</c:v>
                </c:pt>
                <c:pt idx="35">
                  <c:v>0.05</c:v>
                </c:pt>
                <c:pt idx="36">
                  <c:v>0.077</c:v>
                </c:pt>
                <c:pt idx="37">
                  <c:v>0</c:v>
                </c:pt>
                <c:pt idx="38">
                  <c:v>0.29</c:v>
                </c:pt>
                <c:pt idx="39">
                  <c:v>1.29</c:v>
                </c:pt>
              </c:numCache>
            </c:numRef>
          </c:yVal>
          <c:smooth val="0"/>
        </c:ser>
        <c:axId val="3290084"/>
        <c:axId val="29610757"/>
      </c:scatterChart>
      <c:valAx>
        <c:axId val="329008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Annual maximum peak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610757"/>
        <c:crosses val="autoZero"/>
        <c:crossBetween val="midCat"/>
        <c:dispUnits/>
      </c:valAx>
      <c:valAx>
        <c:axId val="2961075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Bedload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29008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Watershed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sng" baseline="0"/>
                      <a:t>Pre-treatment</a:t>
                    </a:r>
                    <a:r>
                      <a:rPr lang="en-US" cap="none" sz="1175" b="0" i="0" u="none" baseline="0"/>
                      <a:t>
y = 0.004x - 0.0277
R</a:t>
                    </a:r>
                    <a:r>
                      <a:rPr lang="en-US" cap="none" sz="1175" b="0" i="0" u="none" baseline="30000"/>
                      <a:t>2</a:t>
                    </a:r>
                    <a:r>
                      <a:rPr lang="en-US" cap="none" sz="1175" b="0" i="0" u="none" baseline="0"/>
                      <a:t> = 0.2939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WS3!$C$2:$C$41</c:f>
              <c:numCache>
                <c:ptCount val="40"/>
                <c:pt idx="0">
                  <c:v>36.622</c:v>
                </c:pt>
                <c:pt idx="1">
                  <c:v>43.93</c:v>
                </c:pt>
                <c:pt idx="2">
                  <c:v>20.396</c:v>
                </c:pt>
                <c:pt idx="3">
                  <c:v>12.849</c:v>
                </c:pt>
                <c:pt idx="4">
                  <c:v>30.774</c:v>
                </c:pt>
                <c:pt idx="5">
                  <c:v>41.307</c:v>
                </c:pt>
                <c:pt idx="6">
                  <c:v>18.086</c:v>
                </c:pt>
                <c:pt idx="7">
                  <c:v>20.585</c:v>
                </c:pt>
                <c:pt idx="8">
                  <c:v>66.346</c:v>
                </c:pt>
                <c:pt idx="9">
                  <c:v>22.969</c:v>
                </c:pt>
                <c:pt idx="10">
                  <c:v>21.811</c:v>
                </c:pt>
                <c:pt idx="11">
                  <c:v>22.672</c:v>
                </c:pt>
                <c:pt idx="12">
                  <c:v>30.864</c:v>
                </c:pt>
                <c:pt idx="13">
                  <c:v>24.973</c:v>
                </c:pt>
                <c:pt idx="14">
                  <c:v>32.517</c:v>
                </c:pt>
                <c:pt idx="15">
                  <c:v>47.89</c:v>
                </c:pt>
                <c:pt idx="16">
                  <c:v>13.53</c:v>
                </c:pt>
                <c:pt idx="17">
                  <c:v>18.193</c:v>
                </c:pt>
                <c:pt idx="18">
                  <c:v>22.083</c:v>
                </c:pt>
                <c:pt idx="19">
                  <c:v>36.231</c:v>
                </c:pt>
                <c:pt idx="20">
                  <c:v>5.75</c:v>
                </c:pt>
                <c:pt idx="21">
                  <c:v>32.564</c:v>
                </c:pt>
                <c:pt idx="22">
                  <c:v>25.972</c:v>
                </c:pt>
                <c:pt idx="23">
                  <c:v>23.871</c:v>
                </c:pt>
                <c:pt idx="24">
                  <c:v>27.374</c:v>
                </c:pt>
                <c:pt idx="25">
                  <c:v>34.209</c:v>
                </c:pt>
                <c:pt idx="26">
                  <c:v>18.589</c:v>
                </c:pt>
                <c:pt idx="27">
                  <c:v>32.657</c:v>
                </c:pt>
                <c:pt idx="28">
                  <c:v>13.188</c:v>
                </c:pt>
                <c:pt idx="29">
                  <c:v>37.015</c:v>
                </c:pt>
                <c:pt idx="30">
                  <c:v>18.589</c:v>
                </c:pt>
                <c:pt idx="31">
                  <c:v>19.76</c:v>
                </c:pt>
                <c:pt idx="32">
                  <c:v>38.356</c:v>
                </c:pt>
                <c:pt idx="33">
                  <c:v>22.711</c:v>
                </c:pt>
                <c:pt idx="34">
                  <c:v>11.947</c:v>
                </c:pt>
                <c:pt idx="35">
                  <c:v>14.939</c:v>
                </c:pt>
                <c:pt idx="36">
                  <c:v>16.308</c:v>
                </c:pt>
                <c:pt idx="37">
                  <c:v>15.268</c:v>
                </c:pt>
                <c:pt idx="38">
                  <c:v>27.762</c:v>
                </c:pt>
                <c:pt idx="39">
                  <c:v>56.505</c:v>
                </c:pt>
              </c:numCache>
            </c:numRef>
          </c:xVal>
          <c:yVal>
            <c:numRef>
              <c:f>WS3!$N$2:$N$41</c:f>
              <c:numCache>
                <c:ptCount val="40"/>
                <c:pt idx="0">
                  <c:v>0.108</c:v>
                </c:pt>
                <c:pt idx="1">
                  <c:v>0.27</c:v>
                </c:pt>
                <c:pt idx="2">
                  <c:v>0.019</c:v>
                </c:pt>
                <c:pt idx="3">
                  <c:v>0.029</c:v>
                </c:pt>
                <c:pt idx="4">
                  <c:v>0.114</c:v>
                </c:pt>
                <c:pt idx="5">
                  <c:v>0.005</c:v>
                </c:pt>
                <c:pt idx="6">
                  <c:v>0.09</c:v>
                </c:pt>
                <c:pt idx="7">
                  <c:v>0.039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sng" baseline="0"/>
                      <a:t>Post-treatment
</a:t>
                    </a:r>
                    <a:r>
                      <a:rPr lang="en-US" cap="none" sz="1175" b="0" i="0" u="none" baseline="0"/>
                      <a:t>(not including 1964 &amp; 1996)
y = 0.0121x - 0.1325
R</a:t>
                    </a:r>
                    <a:r>
                      <a:rPr lang="en-US" cap="none" sz="1175" b="0" i="0" u="none" baseline="30000"/>
                      <a:t>2</a:t>
                    </a:r>
                    <a:r>
                      <a:rPr lang="en-US" cap="none" sz="1175" b="0" i="0" u="none" baseline="0"/>
                      <a:t> = 0.4542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WS3!$C$2:$C$41</c:f>
              <c:numCache>
                <c:ptCount val="40"/>
                <c:pt idx="0">
                  <c:v>36.622</c:v>
                </c:pt>
                <c:pt idx="1">
                  <c:v>43.93</c:v>
                </c:pt>
                <c:pt idx="2">
                  <c:v>20.396</c:v>
                </c:pt>
                <c:pt idx="3">
                  <c:v>12.849</c:v>
                </c:pt>
                <c:pt idx="4">
                  <c:v>30.774</c:v>
                </c:pt>
                <c:pt idx="5">
                  <c:v>41.307</c:v>
                </c:pt>
                <c:pt idx="6">
                  <c:v>18.086</c:v>
                </c:pt>
                <c:pt idx="7">
                  <c:v>20.585</c:v>
                </c:pt>
                <c:pt idx="8">
                  <c:v>66.346</c:v>
                </c:pt>
                <c:pt idx="9">
                  <c:v>22.969</c:v>
                </c:pt>
                <c:pt idx="10">
                  <c:v>21.811</c:v>
                </c:pt>
                <c:pt idx="11">
                  <c:v>22.672</c:v>
                </c:pt>
                <c:pt idx="12">
                  <c:v>30.864</c:v>
                </c:pt>
                <c:pt idx="13">
                  <c:v>24.973</c:v>
                </c:pt>
                <c:pt idx="14">
                  <c:v>32.517</c:v>
                </c:pt>
                <c:pt idx="15">
                  <c:v>47.89</c:v>
                </c:pt>
                <c:pt idx="16">
                  <c:v>13.53</c:v>
                </c:pt>
                <c:pt idx="17">
                  <c:v>18.193</c:v>
                </c:pt>
                <c:pt idx="18">
                  <c:v>22.083</c:v>
                </c:pt>
                <c:pt idx="19">
                  <c:v>36.231</c:v>
                </c:pt>
                <c:pt idx="20">
                  <c:v>5.75</c:v>
                </c:pt>
                <c:pt idx="21">
                  <c:v>32.564</c:v>
                </c:pt>
                <c:pt idx="22">
                  <c:v>25.972</c:v>
                </c:pt>
                <c:pt idx="23">
                  <c:v>23.871</c:v>
                </c:pt>
                <c:pt idx="24">
                  <c:v>27.374</c:v>
                </c:pt>
                <c:pt idx="25">
                  <c:v>34.209</c:v>
                </c:pt>
                <c:pt idx="26">
                  <c:v>18.589</c:v>
                </c:pt>
                <c:pt idx="27">
                  <c:v>32.657</c:v>
                </c:pt>
                <c:pt idx="28">
                  <c:v>13.188</c:v>
                </c:pt>
                <c:pt idx="29">
                  <c:v>37.015</c:v>
                </c:pt>
                <c:pt idx="30">
                  <c:v>18.589</c:v>
                </c:pt>
                <c:pt idx="31">
                  <c:v>19.76</c:v>
                </c:pt>
                <c:pt idx="32">
                  <c:v>38.356</c:v>
                </c:pt>
                <c:pt idx="33">
                  <c:v>22.711</c:v>
                </c:pt>
                <c:pt idx="34">
                  <c:v>11.947</c:v>
                </c:pt>
                <c:pt idx="35">
                  <c:v>14.939</c:v>
                </c:pt>
                <c:pt idx="36">
                  <c:v>16.308</c:v>
                </c:pt>
                <c:pt idx="37">
                  <c:v>15.268</c:v>
                </c:pt>
                <c:pt idx="38">
                  <c:v>27.762</c:v>
                </c:pt>
                <c:pt idx="39">
                  <c:v>56.505</c:v>
                </c:pt>
              </c:numCache>
            </c:numRef>
          </c:xVal>
          <c:yVal>
            <c:numRef>
              <c:f>WS3!$O$2:$O$41</c:f>
              <c:numCache>
                <c:ptCount val="40"/>
                <c:pt idx="9">
                  <c:v>0.23</c:v>
                </c:pt>
                <c:pt idx="10">
                  <c:v>0.252</c:v>
                </c:pt>
                <c:pt idx="11">
                  <c:v>0.194</c:v>
                </c:pt>
                <c:pt idx="12">
                  <c:v>0.624</c:v>
                </c:pt>
                <c:pt idx="13">
                  <c:v>0.351</c:v>
                </c:pt>
                <c:pt idx="14">
                  <c:v>0.507</c:v>
                </c:pt>
                <c:pt idx="15">
                  <c:v>0.578</c:v>
                </c:pt>
                <c:pt idx="16">
                  <c:v>0.084</c:v>
                </c:pt>
                <c:pt idx="17">
                  <c:v>0.143</c:v>
                </c:pt>
                <c:pt idx="18">
                  <c:v>0.078</c:v>
                </c:pt>
                <c:pt idx="19">
                  <c:v>0.189</c:v>
                </c:pt>
                <c:pt idx="20">
                  <c:v>0</c:v>
                </c:pt>
                <c:pt idx="21">
                  <c:v>0.226</c:v>
                </c:pt>
                <c:pt idx="22">
                  <c:v>0.044</c:v>
                </c:pt>
                <c:pt idx="23">
                  <c:v>0.021</c:v>
                </c:pt>
                <c:pt idx="24">
                  <c:v>0.09</c:v>
                </c:pt>
                <c:pt idx="25">
                  <c:v>0.14</c:v>
                </c:pt>
                <c:pt idx="26">
                  <c:v>0.08</c:v>
                </c:pt>
                <c:pt idx="27">
                  <c:v>0.09</c:v>
                </c:pt>
                <c:pt idx="28">
                  <c:v>0</c:v>
                </c:pt>
                <c:pt idx="29">
                  <c:v>0.29</c:v>
                </c:pt>
                <c:pt idx="30">
                  <c:v>0.05</c:v>
                </c:pt>
                <c:pt idx="31">
                  <c:v>0</c:v>
                </c:pt>
                <c:pt idx="32">
                  <c:v>0.24</c:v>
                </c:pt>
                <c:pt idx="33">
                  <c:v>0.08</c:v>
                </c:pt>
                <c:pt idx="34">
                  <c:v>0.053</c:v>
                </c:pt>
                <c:pt idx="35">
                  <c:v>0.04</c:v>
                </c:pt>
                <c:pt idx="36">
                  <c:v>0.032</c:v>
                </c:pt>
                <c:pt idx="37">
                  <c:v>0</c:v>
                </c:pt>
                <c:pt idx="38">
                  <c:v>0.14</c:v>
                </c:pt>
              </c:numCache>
            </c:numRef>
          </c:yVal>
          <c:smooth val="0"/>
        </c:ser>
        <c:axId val="65170222"/>
        <c:axId val="49661087"/>
      </c:scatterChart>
      <c:valAx>
        <c:axId val="651702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Annual maximum peak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9661087"/>
        <c:crosses val="autoZero"/>
        <c:crossBetween val="midCat"/>
        <c:dispUnits/>
        <c:majorUnit val="20"/>
      </c:valAx>
      <c:valAx>
        <c:axId val="496610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Bedload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17022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825"/>
          <c:w val="0.971"/>
          <c:h val="0.9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'Bedload reg_WS1'!$A$4:$A$13</c:f>
              <c:numCache/>
            </c:numRef>
          </c:xVal>
          <c:yVal>
            <c:numRef>
              <c:f>'Bedload reg_WS1'!$D$4:$D$13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'Bedload reg_WS1'!$A$14:$A$22</c:f>
              <c:numCache/>
            </c:numRef>
          </c:xVal>
          <c:yVal>
            <c:numRef>
              <c:f>'Bedload reg_WS1'!$D$14:$D$22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'Bedload reg_WS1'!$A$23:$A$32</c:f>
              <c:numCache/>
            </c:numRef>
          </c:xVal>
          <c:yVal>
            <c:numRef>
              <c:f>'Bedload reg_WS1'!$D$23:$D$32</c:f>
              <c:numCache/>
            </c:numRef>
          </c:yVal>
          <c:smooth val="0"/>
        </c:ser>
        <c:axId val="44296600"/>
        <c:axId val="63125081"/>
      </c:scatterChart>
      <c:valAx>
        <c:axId val="4429660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25081"/>
        <c:crosses val="autoZero"/>
        <c:crossBetween val="midCat"/>
        <c:dispUnits/>
      </c:valAx>
      <c:valAx>
        <c:axId val="6312508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96600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59"/>
          <c:y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'Bedload reg_WS1'!$C$35:$C$43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'Bedload reg_WS1'!$D$35:$D$43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1254818"/>
        <c:axId val="12857907"/>
      </c:scatterChart>
      <c:val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crossBetween val="midCat"/>
        <c:dispUnits/>
      </c:valAx>
      <c:valAx>
        <c:axId val="12857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4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"/>
          <c:w val="0.870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Pre-logging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WS_1_Analysis!$C$4:$C$13</c:f>
              <c:numCache/>
            </c:numRef>
          </c:xVal>
          <c:yVal>
            <c:numRef>
              <c:f>WS_1_Analysis!$O$4:$O$13</c:f>
              <c:numCache/>
            </c:numRef>
          </c:yVal>
          <c:smooth val="0"/>
        </c:ser>
        <c:ser>
          <c:idx val="1"/>
          <c:order val="1"/>
          <c:tx>
            <c:v>Post-logging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WS_1_Analysis!$C$14:$C$43</c:f>
              <c:numCache/>
            </c:numRef>
          </c:xVal>
          <c:yVal>
            <c:numRef>
              <c:f>WS_1_Analysis!$P$14:$P$43</c:f>
              <c:numCache/>
            </c:numRef>
          </c:yVal>
          <c:smooth val="0"/>
        </c:ser>
        <c:axId val="48612300"/>
        <c:axId val="34857517"/>
      </c:scatterChart>
      <c:valAx>
        <c:axId val="486123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Discharge (m3/s)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At val="0.001"/>
        <c:crossBetween val="midCat"/>
        <c:dispUnits/>
      </c:valAx>
      <c:valAx>
        <c:axId val="3485751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Annual bedload (m3/ha)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At val="0.1"/>
        <c:crossBetween val="midCat"/>
        <c:dispUnits/>
      </c:valAx>
      <c:spPr>
        <a:noFill/>
        <a:ln w="3175">
          <a:solidFill>
            <a:srgbClr val="FFFFFF"/>
          </a:solidFill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7975"/>
          <c:y val="0.61625"/>
          <c:w val="0.176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80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0275"/>
          <c:w val="0.5735"/>
          <c:h val="0.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WS_1_Analysis!$M$4:$M$13</c:f>
              <c:numCache/>
            </c:numRef>
          </c:xVal>
          <c:yVal>
            <c:numRef>
              <c:f>WS_1_Analysis!$O$4:$O$13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WS_1_Analysis!$M$14:$M$43</c:f>
              <c:numCache/>
            </c:numRef>
          </c:xVal>
          <c:yVal>
            <c:numRef>
              <c:f>WS_1_Analysis!$P$14:$P$43</c:f>
              <c:numCache/>
            </c:numRef>
          </c:yVal>
          <c:smooth val="0"/>
        </c:ser>
        <c:axId val="45282198"/>
        <c:axId val="4886599"/>
      </c:scatterChart>
      <c:valAx>
        <c:axId val="45282198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Sum Q for highest 5 events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6599"/>
        <c:crossesAt val="0.001"/>
        <c:crossBetween val="midCat"/>
        <c:dispUnits/>
      </c:valAx>
      <c:valAx>
        <c:axId val="4886599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bedload export (m3/ha)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2198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21</xdr:row>
      <xdr:rowOff>47625</xdr:rowOff>
    </xdr:from>
    <xdr:to>
      <xdr:col>13</xdr:col>
      <xdr:colOff>219075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4514850" y="3505200"/>
        <a:ext cx="33813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142875</xdr:rowOff>
    </xdr:from>
    <xdr:to>
      <xdr:col>9</xdr:col>
      <xdr:colOff>209550</xdr:colOff>
      <xdr:row>80</xdr:row>
      <xdr:rowOff>123825</xdr:rowOff>
    </xdr:to>
    <xdr:graphicFrame>
      <xdr:nvGraphicFramePr>
        <xdr:cNvPr id="2" name="Chart 3"/>
        <xdr:cNvGraphicFramePr/>
      </xdr:nvGraphicFramePr>
      <xdr:xfrm>
        <a:off x="180975" y="1040130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18</xdr:row>
      <xdr:rowOff>47625</xdr:rowOff>
    </xdr:from>
    <xdr:to>
      <xdr:col>23</xdr:col>
      <xdr:colOff>276225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0048875" y="2962275"/>
        <a:ext cx="4248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361950</xdr:colOff>
      <xdr:row>2</xdr:row>
      <xdr:rowOff>95250</xdr:rowOff>
    </xdr:from>
    <xdr:to>
      <xdr:col>23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10115550" y="419100"/>
        <a:ext cx="4029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7">
      <selection activeCell="O12" sqref="O12:O41"/>
    </sheetView>
  </sheetViews>
  <sheetFormatPr defaultColWidth="9.140625" defaultRowHeight="12.75"/>
  <cols>
    <col min="14" max="14" width="18.7109375" style="0" customWidth="1"/>
    <col min="15" max="15" width="19.7109375" style="0" customWidth="1"/>
  </cols>
  <sheetData>
    <row r="1" spans="1:15" s="1" customFormat="1" ht="12.75">
      <c r="A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t="s">
        <v>58</v>
      </c>
      <c r="O1" t="s">
        <v>59</v>
      </c>
    </row>
    <row r="2" spans="1:14" ht="12.75">
      <c r="A2">
        <v>1957</v>
      </c>
      <c r="C2">
        <v>55.786</v>
      </c>
      <c r="D2">
        <v>18.847</v>
      </c>
      <c r="E2">
        <v>18.544</v>
      </c>
      <c r="F2">
        <v>13.544</v>
      </c>
      <c r="G2">
        <v>12.216</v>
      </c>
      <c r="H2">
        <v>11.82</v>
      </c>
      <c r="I2">
        <v>10.445</v>
      </c>
      <c r="J2">
        <v>6.996</v>
      </c>
      <c r="K2">
        <v>6.167</v>
      </c>
      <c r="L2" t="s">
        <v>0</v>
      </c>
      <c r="N2">
        <v>0.192</v>
      </c>
    </row>
    <row r="3" spans="1:14" ht="12.75">
      <c r="A3">
        <v>1958</v>
      </c>
      <c r="C3">
        <v>55.037</v>
      </c>
      <c r="D3">
        <v>30.358</v>
      </c>
      <c r="E3">
        <v>28.346</v>
      </c>
      <c r="F3">
        <v>27.131</v>
      </c>
      <c r="G3">
        <v>16.207</v>
      </c>
      <c r="H3">
        <v>12.889</v>
      </c>
      <c r="I3">
        <v>9.63</v>
      </c>
      <c r="J3">
        <v>9.059</v>
      </c>
      <c r="K3">
        <v>8.742</v>
      </c>
      <c r="L3">
        <v>8.67</v>
      </c>
      <c r="N3">
        <v>0.066</v>
      </c>
    </row>
    <row r="4" spans="1:14" ht="12.75">
      <c r="A4">
        <v>1959</v>
      </c>
      <c r="C4">
        <v>31.081</v>
      </c>
      <c r="D4">
        <v>22.632</v>
      </c>
      <c r="E4">
        <v>10.522</v>
      </c>
      <c r="F4">
        <v>8.961</v>
      </c>
      <c r="G4">
        <v>8.888</v>
      </c>
      <c r="H4">
        <v>7.655</v>
      </c>
      <c r="I4">
        <v>7.334</v>
      </c>
      <c r="J4">
        <v>5.705</v>
      </c>
      <c r="K4">
        <v>5.684</v>
      </c>
      <c r="L4">
        <v>4.859</v>
      </c>
      <c r="N4">
        <v>0</v>
      </c>
    </row>
    <row r="5" spans="1:14" ht="12.75">
      <c r="A5">
        <v>1960</v>
      </c>
      <c r="C5">
        <v>13.544</v>
      </c>
      <c r="D5">
        <v>12.71</v>
      </c>
      <c r="E5">
        <v>10.757</v>
      </c>
      <c r="F5">
        <v>9.806</v>
      </c>
      <c r="G5">
        <v>9.01</v>
      </c>
      <c r="H5">
        <v>8.382</v>
      </c>
      <c r="I5">
        <v>6.49</v>
      </c>
      <c r="J5">
        <v>6.082</v>
      </c>
      <c r="K5">
        <v>5.56</v>
      </c>
      <c r="L5">
        <v>4.685</v>
      </c>
      <c r="N5">
        <v>0.006</v>
      </c>
    </row>
    <row r="6" spans="1:14" ht="12.75">
      <c r="A6">
        <v>1961</v>
      </c>
      <c r="C6">
        <v>41.846</v>
      </c>
      <c r="D6">
        <v>31.587</v>
      </c>
      <c r="E6">
        <v>11.151</v>
      </c>
      <c r="F6">
        <v>10.471</v>
      </c>
      <c r="G6">
        <v>10.239</v>
      </c>
      <c r="H6">
        <v>9.705</v>
      </c>
      <c r="I6">
        <v>9.555</v>
      </c>
      <c r="J6">
        <v>8.67</v>
      </c>
      <c r="K6">
        <v>8.358</v>
      </c>
      <c r="L6">
        <v>6.533</v>
      </c>
      <c r="N6">
        <v>0.015</v>
      </c>
    </row>
    <row r="7" spans="1:14" ht="12.75">
      <c r="A7">
        <v>1962</v>
      </c>
      <c r="C7">
        <v>42.629</v>
      </c>
      <c r="D7">
        <v>34.944</v>
      </c>
      <c r="E7">
        <v>17.775</v>
      </c>
      <c r="F7">
        <v>10.419</v>
      </c>
      <c r="G7">
        <v>6.04</v>
      </c>
      <c r="H7">
        <v>5.892</v>
      </c>
      <c r="I7">
        <v>5.684</v>
      </c>
      <c r="J7">
        <v>5.316</v>
      </c>
      <c r="K7">
        <v>4.212</v>
      </c>
      <c r="L7">
        <v>4.064</v>
      </c>
      <c r="N7">
        <v>0.086</v>
      </c>
    </row>
    <row r="8" spans="1:14" ht="12.75">
      <c r="A8">
        <v>1963</v>
      </c>
      <c r="C8">
        <v>23.645</v>
      </c>
      <c r="D8">
        <v>17.733</v>
      </c>
      <c r="E8">
        <v>13.251</v>
      </c>
      <c r="F8">
        <v>12.782</v>
      </c>
      <c r="G8">
        <v>10.497</v>
      </c>
      <c r="H8">
        <v>10.111</v>
      </c>
      <c r="I8">
        <v>9.907</v>
      </c>
      <c r="J8">
        <v>9.01</v>
      </c>
      <c r="K8">
        <v>7.701</v>
      </c>
      <c r="L8">
        <v>6.403</v>
      </c>
      <c r="N8">
        <v>0.009</v>
      </c>
    </row>
    <row r="9" spans="1:14" ht="12.75">
      <c r="A9">
        <v>1964</v>
      </c>
      <c r="C9">
        <v>38.91</v>
      </c>
      <c r="D9">
        <v>15.175</v>
      </c>
      <c r="E9">
        <v>13.471</v>
      </c>
      <c r="F9">
        <v>12.782</v>
      </c>
      <c r="G9">
        <v>11.257</v>
      </c>
      <c r="H9">
        <v>10.652</v>
      </c>
      <c r="I9">
        <v>10.497</v>
      </c>
      <c r="J9">
        <v>9.605</v>
      </c>
      <c r="K9">
        <v>9.281</v>
      </c>
      <c r="L9">
        <v>9.133</v>
      </c>
      <c r="N9">
        <v>0.007</v>
      </c>
    </row>
    <row r="10" spans="1:14" ht="12.75">
      <c r="A10">
        <v>1965</v>
      </c>
      <c r="C10">
        <v>61.168</v>
      </c>
      <c r="D10">
        <v>51.011</v>
      </c>
      <c r="E10">
        <v>41.198</v>
      </c>
      <c r="F10">
        <v>36.444</v>
      </c>
      <c r="G10">
        <v>26.663</v>
      </c>
      <c r="H10">
        <v>20.719</v>
      </c>
      <c r="I10">
        <v>13.915</v>
      </c>
      <c r="J10">
        <v>13.878</v>
      </c>
      <c r="K10">
        <v>13.251</v>
      </c>
      <c r="L10">
        <v>11.658</v>
      </c>
      <c r="N10">
        <v>0.197</v>
      </c>
    </row>
    <row r="11" spans="1:14" ht="12.75">
      <c r="A11">
        <v>1966</v>
      </c>
      <c r="C11">
        <v>40.3</v>
      </c>
      <c r="D11">
        <v>21.689</v>
      </c>
      <c r="E11">
        <v>17.189</v>
      </c>
      <c r="F11">
        <v>15.45</v>
      </c>
      <c r="G11">
        <v>11.47</v>
      </c>
      <c r="H11">
        <v>6.189</v>
      </c>
      <c r="I11">
        <v>2.763</v>
      </c>
      <c r="J11" t="s">
        <v>0</v>
      </c>
      <c r="K11" t="s">
        <v>0</v>
      </c>
      <c r="L11" t="s">
        <v>0</v>
      </c>
      <c r="N11">
        <v>0.053</v>
      </c>
    </row>
    <row r="12" spans="1:15" ht="12.75">
      <c r="A12">
        <v>1967</v>
      </c>
      <c r="C12">
        <v>26.974</v>
      </c>
      <c r="D12">
        <v>16.328</v>
      </c>
      <c r="E12">
        <v>16.046</v>
      </c>
      <c r="F12">
        <v>15.607</v>
      </c>
      <c r="G12">
        <v>15.528</v>
      </c>
      <c r="H12">
        <v>12.782</v>
      </c>
      <c r="I12">
        <v>12.321</v>
      </c>
      <c r="J12">
        <v>9.907</v>
      </c>
      <c r="K12">
        <v>8.573</v>
      </c>
      <c r="L12">
        <v>6.643</v>
      </c>
      <c r="O12">
        <v>0.931</v>
      </c>
    </row>
    <row r="13" spans="1:15" ht="12.75">
      <c r="A13">
        <v>1968</v>
      </c>
      <c r="C13">
        <v>28.56</v>
      </c>
      <c r="D13">
        <v>28.346</v>
      </c>
      <c r="E13">
        <v>19.153</v>
      </c>
      <c r="F13">
        <v>18.158</v>
      </c>
      <c r="G13">
        <v>12.853</v>
      </c>
      <c r="H13">
        <v>12.01</v>
      </c>
      <c r="I13">
        <v>10.162</v>
      </c>
      <c r="J13">
        <v>10.085</v>
      </c>
      <c r="K13">
        <v>8.525</v>
      </c>
      <c r="L13">
        <v>6.577</v>
      </c>
      <c r="O13">
        <v>1.142</v>
      </c>
    </row>
    <row r="14" spans="1:15" ht="12.75">
      <c r="A14">
        <v>1969</v>
      </c>
      <c r="C14">
        <v>43.222</v>
      </c>
      <c r="D14">
        <v>40.109</v>
      </c>
      <c r="E14">
        <v>18.243</v>
      </c>
      <c r="F14">
        <v>17.523</v>
      </c>
      <c r="G14">
        <v>10.06</v>
      </c>
      <c r="H14">
        <v>9.63</v>
      </c>
      <c r="I14">
        <v>7.494</v>
      </c>
      <c r="J14">
        <v>6.599</v>
      </c>
      <c r="K14">
        <v>6.382</v>
      </c>
      <c r="L14">
        <v>6.296</v>
      </c>
      <c r="O14">
        <v>1.323</v>
      </c>
    </row>
    <row r="15" spans="1:15" ht="12.75">
      <c r="A15">
        <v>1970</v>
      </c>
      <c r="C15">
        <v>28.56</v>
      </c>
      <c r="D15">
        <v>25.84</v>
      </c>
      <c r="E15">
        <v>21.27</v>
      </c>
      <c r="F15">
        <v>16.653</v>
      </c>
      <c r="G15">
        <v>14.103</v>
      </c>
      <c r="H15">
        <v>11.901</v>
      </c>
      <c r="I15">
        <v>9.232</v>
      </c>
      <c r="J15">
        <v>8.263</v>
      </c>
      <c r="K15">
        <v>8.263</v>
      </c>
      <c r="L15">
        <v>6.425</v>
      </c>
      <c r="O15">
        <v>0.395</v>
      </c>
    </row>
    <row r="16" spans="1:15" ht="12.75">
      <c r="A16">
        <v>1971</v>
      </c>
      <c r="C16">
        <v>47.831</v>
      </c>
      <c r="D16">
        <v>25.081</v>
      </c>
      <c r="E16">
        <v>17.775</v>
      </c>
      <c r="F16">
        <v>17.189</v>
      </c>
      <c r="G16">
        <v>14.216</v>
      </c>
      <c r="H16">
        <v>13.508</v>
      </c>
      <c r="I16">
        <v>12.391</v>
      </c>
      <c r="J16">
        <v>12.216</v>
      </c>
      <c r="K16">
        <v>12.064</v>
      </c>
      <c r="L16">
        <v>11.417</v>
      </c>
      <c r="O16">
        <v>1.122</v>
      </c>
    </row>
    <row r="17" spans="1:15" ht="12.75">
      <c r="A17">
        <v>1972</v>
      </c>
      <c r="C17">
        <v>56.162</v>
      </c>
      <c r="D17">
        <v>45.633</v>
      </c>
      <c r="E17">
        <v>43.951</v>
      </c>
      <c r="F17">
        <v>42.564</v>
      </c>
      <c r="G17">
        <v>40.876</v>
      </c>
      <c r="H17">
        <v>37.728</v>
      </c>
      <c r="I17">
        <v>33.709</v>
      </c>
      <c r="J17">
        <v>21.923</v>
      </c>
      <c r="K17">
        <v>21.595</v>
      </c>
      <c r="L17">
        <v>17.775</v>
      </c>
      <c r="O17">
        <v>2.071</v>
      </c>
    </row>
    <row r="18" spans="1:15" ht="12.75">
      <c r="A18">
        <v>1973</v>
      </c>
      <c r="C18">
        <v>20.811</v>
      </c>
      <c r="D18">
        <v>18.501</v>
      </c>
      <c r="E18">
        <v>13.471</v>
      </c>
      <c r="F18">
        <v>12.961</v>
      </c>
      <c r="G18">
        <v>4.723</v>
      </c>
      <c r="H18">
        <v>3.255</v>
      </c>
      <c r="I18" t="s">
        <v>0</v>
      </c>
      <c r="J18" t="s">
        <v>0</v>
      </c>
      <c r="K18" t="s">
        <v>0</v>
      </c>
      <c r="L18" t="s">
        <v>0</v>
      </c>
      <c r="O18">
        <v>1.288</v>
      </c>
    </row>
    <row r="19" spans="1:15" ht="12.75">
      <c r="A19">
        <v>1974</v>
      </c>
      <c r="C19">
        <v>33.884</v>
      </c>
      <c r="D19">
        <v>26.404</v>
      </c>
      <c r="E19">
        <v>25.434</v>
      </c>
      <c r="F19">
        <v>20.994</v>
      </c>
      <c r="G19">
        <v>20.765</v>
      </c>
      <c r="H19">
        <v>19.506</v>
      </c>
      <c r="I19">
        <v>18.115</v>
      </c>
      <c r="J19">
        <v>16.735</v>
      </c>
      <c r="K19">
        <v>16.572</v>
      </c>
      <c r="L19">
        <v>15.806</v>
      </c>
      <c r="O19">
        <v>1.366</v>
      </c>
    </row>
    <row r="20" spans="1:15" ht="12.75">
      <c r="A20">
        <v>1975</v>
      </c>
      <c r="C20">
        <v>37.359</v>
      </c>
      <c r="D20">
        <v>26.922</v>
      </c>
      <c r="E20">
        <v>24.83</v>
      </c>
      <c r="F20">
        <v>21.178</v>
      </c>
      <c r="G20">
        <v>17.565</v>
      </c>
      <c r="H20">
        <v>17.355</v>
      </c>
      <c r="I20">
        <v>16.166</v>
      </c>
      <c r="J20">
        <v>16.126</v>
      </c>
      <c r="K20">
        <v>15.607</v>
      </c>
      <c r="L20">
        <v>15.489</v>
      </c>
      <c r="O20">
        <v>1.348</v>
      </c>
    </row>
    <row r="21" spans="1:15" ht="12.75">
      <c r="A21">
        <v>1976</v>
      </c>
      <c r="C21">
        <v>52.239</v>
      </c>
      <c r="D21">
        <v>41.586</v>
      </c>
      <c r="E21">
        <v>21.409</v>
      </c>
      <c r="F21">
        <v>20.902</v>
      </c>
      <c r="G21">
        <v>19.417</v>
      </c>
      <c r="H21">
        <v>17.439</v>
      </c>
      <c r="I21">
        <v>13.99</v>
      </c>
      <c r="J21">
        <v>13.878</v>
      </c>
      <c r="K21">
        <v>13.434</v>
      </c>
      <c r="L21">
        <v>12.889</v>
      </c>
      <c r="O21">
        <v>1.364</v>
      </c>
    </row>
    <row r="22" spans="1:15" ht="12.75">
      <c r="A22">
        <v>1977</v>
      </c>
      <c r="C22">
        <v>7.747</v>
      </c>
      <c r="D22">
        <v>7.678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O22">
        <v>0.032</v>
      </c>
    </row>
    <row r="23" spans="1:15" ht="12.75">
      <c r="A23">
        <v>1978</v>
      </c>
      <c r="C23">
        <v>38.223</v>
      </c>
      <c r="D23">
        <v>38.223</v>
      </c>
      <c r="E23">
        <v>30.247</v>
      </c>
      <c r="F23">
        <v>22.017</v>
      </c>
      <c r="G23">
        <v>17.649</v>
      </c>
      <c r="H23">
        <v>15.607</v>
      </c>
      <c r="I23">
        <v>12.746</v>
      </c>
      <c r="J23">
        <v>10.548</v>
      </c>
      <c r="K23">
        <v>9.555</v>
      </c>
      <c r="L23">
        <v>9.182</v>
      </c>
      <c r="O23">
        <v>1.105</v>
      </c>
    </row>
    <row r="24" spans="1:15" ht="12.75">
      <c r="A24">
        <v>1979</v>
      </c>
      <c r="C24">
        <v>38.41</v>
      </c>
      <c r="D24">
        <v>29.479</v>
      </c>
      <c r="E24">
        <v>16.287</v>
      </c>
      <c r="F24">
        <v>14.405</v>
      </c>
      <c r="G24">
        <v>13.581</v>
      </c>
      <c r="H24">
        <v>12.746</v>
      </c>
      <c r="I24">
        <v>9.73</v>
      </c>
      <c r="J24">
        <v>6.885</v>
      </c>
      <c r="K24">
        <v>6.73</v>
      </c>
      <c r="L24">
        <v>6.686</v>
      </c>
      <c r="O24">
        <v>0.627</v>
      </c>
    </row>
    <row r="25" spans="1:15" ht="12.75">
      <c r="A25">
        <v>1980</v>
      </c>
      <c r="C25">
        <v>37.852</v>
      </c>
      <c r="D25">
        <v>13.178</v>
      </c>
      <c r="E25">
        <v>11.604</v>
      </c>
      <c r="F25">
        <v>11.31</v>
      </c>
      <c r="G25">
        <v>10.757</v>
      </c>
      <c r="H25">
        <v>7.153</v>
      </c>
      <c r="I25">
        <v>5.438</v>
      </c>
      <c r="J25">
        <v>5.036</v>
      </c>
      <c r="K25">
        <v>4.918</v>
      </c>
      <c r="L25">
        <v>4.608</v>
      </c>
      <c r="O25">
        <v>0.823</v>
      </c>
    </row>
    <row r="26" spans="1:15" ht="12.75">
      <c r="A26">
        <v>1981</v>
      </c>
      <c r="C26">
        <v>32.553</v>
      </c>
      <c r="D26">
        <v>31.025</v>
      </c>
      <c r="E26">
        <v>23.064</v>
      </c>
      <c r="F26">
        <v>20.628</v>
      </c>
      <c r="G26">
        <v>11.928</v>
      </c>
      <c r="H26">
        <v>7.334</v>
      </c>
      <c r="I26">
        <v>7.131</v>
      </c>
      <c r="J26">
        <v>6.841</v>
      </c>
      <c r="K26">
        <v>6.665</v>
      </c>
      <c r="L26">
        <v>6.253</v>
      </c>
      <c r="O26">
        <v>0.78</v>
      </c>
    </row>
    <row r="27" spans="1:15" ht="12.75">
      <c r="A27">
        <v>1982</v>
      </c>
      <c r="C27">
        <v>40.364</v>
      </c>
      <c r="D27">
        <v>36.383</v>
      </c>
      <c r="E27">
        <v>33.709</v>
      </c>
      <c r="F27">
        <v>26.974</v>
      </c>
      <c r="G27">
        <v>25.484</v>
      </c>
      <c r="H27">
        <v>23.209</v>
      </c>
      <c r="I27">
        <v>18.891</v>
      </c>
      <c r="J27">
        <v>18.372</v>
      </c>
      <c r="K27">
        <v>17.272</v>
      </c>
      <c r="L27">
        <v>15.687</v>
      </c>
      <c r="O27">
        <v>0.99</v>
      </c>
    </row>
    <row r="28" spans="1:15" ht="12.75">
      <c r="A28">
        <v>1983</v>
      </c>
      <c r="C28">
        <v>26.198</v>
      </c>
      <c r="D28">
        <v>26.045</v>
      </c>
      <c r="E28">
        <v>25.232</v>
      </c>
      <c r="F28">
        <v>25.232</v>
      </c>
      <c r="G28">
        <v>22.872</v>
      </c>
      <c r="H28">
        <v>21.04</v>
      </c>
      <c r="I28">
        <v>16.776</v>
      </c>
      <c r="J28">
        <v>14.865</v>
      </c>
      <c r="K28">
        <v>10.445</v>
      </c>
      <c r="L28">
        <v>10.393</v>
      </c>
      <c r="O28">
        <v>0.36</v>
      </c>
    </row>
    <row r="29" spans="1:15" ht="12.75">
      <c r="A29">
        <v>1984</v>
      </c>
      <c r="C29">
        <v>43.752</v>
      </c>
      <c r="D29">
        <v>28.991</v>
      </c>
      <c r="E29">
        <v>15.214</v>
      </c>
      <c r="F29">
        <v>13.215</v>
      </c>
      <c r="G29">
        <v>11.874</v>
      </c>
      <c r="H29">
        <v>11.551</v>
      </c>
      <c r="I29">
        <v>10.704</v>
      </c>
      <c r="J29">
        <v>9.256</v>
      </c>
      <c r="K29">
        <v>8.864</v>
      </c>
      <c r="L29">
        <v>8.43</v>
      </c>
      <c r="O29">
        <v>0.47</v>
      </c>
    </row>
    <row r="30" spans="1:15" ht="12.75">
      <c r="A30">
        <v>1985</v>
      </c>
      <c r="C30">
        <v>18.76</v>
      </c>
      <c r="D30">
        <v>16.49</v>
      </c>
      <c r="E30">
        <v>11.685</v>
      </c>
      <c r="F30">
        <v>11.045</v>
      </c>
      <c r="G30">
        <v>8.839</v>
      </c>
      <c r="H30">
        <v>8.573</v>
      </c>
      <c r="I30">
        <v>8.454</v>
      </c>
      <c r="J30">
        <v>7.357</v>
      </c>
      <c r="K30">
        <v>6.533</v>
      </c>
      <c r="L30">
        <v>6.339</v>
      </c>
      <c r="O30">
        <v>0</v>
      </c>
    </row>
    <row r="31" spans="1:15" ht="12.75">
      <c r="A31">
        <v>1986</v>
      </c>
      <c r="C31">
        <v>50.011</v>
      </c>
      <c r="D31">
        <v>17.649</v>
      </c>
      <c r="E31">
        <v>15.292</v>
      </c>
      <c r="F31">
        <v>11.658</v>
      </c>
      <c r="G31">
        <v>9.933</v>
      </c>
      <c r="H31">
        <v>7.54</v>
      </c>
      <c r="I31">
        <v>6.819</v>
      </c>
      <c r="J31">
        <v>5.85</v>
      </c>
      <c r="K31">
        <v>5.54</v>
      </c>
      <c r="L31">
        <v>5.458</v>
      </c>
      <c r="O31">
        <v>1.43</v>
      </c>
    </row>
    <row r="32" spans="1:15" ht="12.75">
      <c r="A32">
        <v>1987</v>
      </c>
      <c r="C32">
        <v>25.333</v>
      </c>
      <c r="D32">
        <v>19.772</v>
      </c>
      <c r="E32">
        <v>16.941</v>
      </c>
      <c r="F32">
        <v>12.181</v>
      </c>
      <c r="G32">
        <v>11.685</v>
      </c>
      <c r="H32">
        <v>9.907</v>
      </c>
      <c r="I32">
        <v>6.296</v>
      </c>
      <c r="J32">
        <v>4.723</v>
      </c>
      <c r="K32">
        <v>3.296</v>
      </c>
      <c r="L32">
        <v>2.877</v>
      </c>
      <c r="O32">
        <v>0.56</v>
      </c>
    </row>
    <row r="33" spans="1:15" ht="12.75">
      <c r="A33">
        <v>1988</v>
      </c>
      <c r="C33">
        <v>30.635</v>
      </c>
      <c r="D33">
        <v>22.537</v>
      </c>
      <c r="E33">
        <v>16.368</v>
      </c>
      <c r="F33">
        <v>13.655</v>
      </c>
      <c r="G33">
        <v>9.781</v>
      </c>
      <c r="H33">
        <v>8.839</v>
      </c>
      <c r="I33">
        <v>6.512</v>
      </c>
      <c r="J33">
        <v>5.767</v>
      </c>
      <c r="K33">
        <v>4.627</v>
      </c>
      <c r="L33">
        <v>4.55</v>
      </c>
      <c r="O33">
        <v>0.3</v>
      </c>
    </row>
    <row r="34" spans="1:15" ht="12.75">
      <c r="A34">
        <v>1989</v>
      </c>
      <c r="C34">
        <v>56.918</v>
      </c>
      <c r="D34">
        <v>16.531</v>
      </c>
      <c r="E34">
        <v>15.846</v>
      </c>
      <c r="F34">
        <v>13.581</v>
      </c>
      <c r="G34">
        <v>7.863</v>
      </c>
      <c r="H34">
        <v>6.819</v>
      </c>
      <c r="I34">
        <v>6.447</v>
      </c>
      <c r="J34">
        <v>6.296</v>
      </c>
      <c r="K34">
        <v>3.093</v>
      </c>
      <c r="L34" t="s">
        <v>0</v>
      </c>
      <c r="O34">
        <v>0.84</v>
      </c>
    </row>
    <row r="35" spans="1:15" ht="12.75">
      <c r="A35">
        <v>1990</v>
      </c>
      <c r="C35">
        <v>39.539</v>
      </c>
      <c r="D35">
        <v>36.87</v>
      </c>
      <c r="E35">
        <v>15.136</v>
      </c>
      <c r="F35">
        <v>11.497</v>
      </c>
      <c r="G35">
        <v>6.403</v>
      </c>
      <c r="H35">
        <v>4.704</v>
      </c>
      <c r="I35">
        <v>3.677</v>
      </c>
      <c r="J35">
        <v>3.093</v>
      </c>
      <c r="K35" t="s">
        <v>0</v>
      </c>
      <c r="L35" t="s">
        <v>0</v>
      </c>
      <c r="O35">
        <v>0.36</v>
      </c>
    </row>
    <row r="36" spans="1:15" ht="12.75">
      <c r="A36">
        <v>1991</v>
      </c>
      <c r="C36">
        <v>18.891</v>
      </c>
      <c r="D36">
        <v>12.925</v>
      </c>
      <c r="E36">
        <v>11.125</v>
      </c>
      <c r="F36">
        <v>10.445</v>
      </c>
      <c r="G36">
        <v>9.655</v>
      </c>
      <c r="H36">
        <v>9.53</v>
      </c>
      <c r="I36">
        <v>7.334</v>
      </c>
      <c r="J36">
        <v>6.339</v>
      </c>
      <c r="K36">
        <v>6.339</v>
      </c>
      <c r="L36">
        <v>4.977</v>
      </c>
      <c r="O36">
        <v>0.039</v>
      </c>
    </row>
    <row r="37" spans="1:15" ht="12.75">
      <c r="A37">
        <v>1992</v>
      </c>
      <c r="C37">
        <v>21.642</v>
      </c>
      <c r="D37">
        <v>20.948</v>
      </c>
      <c r="E37">
        <v>16.247</v>
      </c>
      <c r="F37">
        <v>15.332</v>
      </c>
      <c r="G37">
        <v>11.766</v>
      </c>
      <c r="H37">
        <v>7.793</v>
      </c>
      <c r="I37">
        <v>6.403</v>
      </c>
      <c r="J37">
        <v>3.853</v>
      </c>
      <c r="K37">
        <v>3.809</v>
      </c>
      <c r="L37" t="s">
        <v>0</v>
      </c>
      <c r="O37">
        <v>0.16</v>
      </c>
    </row>
    <row r="38" spans="1:15" ht="12.75">
      <c r="A38">
        <v>1993</v>
      </c>
      <c r="C38">
        <v>20.948</v>
      </c>
      <c r="D38">
        <v>18.717</v>
      </c>
      <c r="E38">
        <v>16.046</v>
      </c>
      <c r="F38">
        <v>12.321</v>
      </c>
      <c r="G38">
        <v>11.497</v>
      </c>
      <c r="H38">
        <v>11.337</v>
      </c>
      <c r="I38">
        <v>9.806</v>
      </c>
      <c r="J38">
        <v>8.839</v>
      </c>
      <c r="K38">
        <v>8.477</v>
      </c>
      <c r="L38">
        <v>8.05</v>
      </c>
      <c r="O38">
        <v>0.176</v>
      </c>
    </row>
    <row r="39" spans="1:15" ht="12.75">
      <c r="A39">
        <v>1994</v>
      </c>
      <c r="C39">
        <v>21.086</v>
      </c>
      <c r="D39">
        <v>18.2</v>
      </c>
      <c r="E39">
        <v>9.207</v>
      </c>
      <c r="F39">
        <v>6.819</v>
      </c>
      <c r="G39">
        <v>6.49</v>
      </c>
      <c r="H39">
        <v>6.339</v>
      </c>
      <c r="I39">
        <v>5.276</v>
      </c>
      <c r="J39">
        <v>5.076</v>
      </c>
      <c r="K39" t="s">
        <v>0</v>
      </c>
      <c r="L39" t="s">
        <v>0</v>
      </c>
      <c r="O39">
        <v>0.134</v>
      </c>
    </row>
    <row r="40" spans="1:15" ht="12.75">
      <c r="A40">
        <v>1995</v>
      </c>
      <c r="C40">
        <v>41.456</v>
      </c>
      <c r="D40">
        <v>28.721</v>
      </c>
      <c r="E40">
        <v>27.34</v>
      </c>
      <c r="F40">
        <v>20.175</v>
      </c>
      <c r="G40">
        <v>14.065</v>
      </c>
      <c r="H40">
        <v>12.146</v>
      </c>
      <c r="I40">
        <v>11.793</v>
      </c>
      <c r="J40">
        <v>7.98</v>
      </c>
      <c r="K40">
        <v>6.296</v>
      </c>
      <c r="L40">
        <v>5.519</v>
      </c>
      <c r="O40">
        <v>1.03</v>
      </c>
    </row>
    <row r="41" spans="1:15" ht="12.75">
      <c r="A41">
        <v>1996</v>
      </c>
      <c r="C41">
        <v>84.268</v>
      </c>
      <c r="D41">
        <v>27.762</v>
      </c>
      <c r="E41">
        <v>26.045</v>
      </c>
      <c r="F41">
        <v>24.383</v>
      </c>
      <c r="G41">
        <v>19.285</v>
      </c>
      <c r="H41">
        <v>17.818</v>
      </c>
      <c r="I41">
        <v>16.409</v>
      </c>
      <c r="J41">
        <v>15.966</v>
      </c>
      <c r="K41">
        <v>15.528</v>
      </c>
      <c r="L41">
        <v>14.826</v>
      </c>
      <c r="O41">
        <v>2.63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6">
      <selection activeCell="N2" sqref="N2:N41"/>
    </sheetView>
  </sheetViews>
  <sheetFormatPr defaultColWidth="9.140625" defaultRowHeight="12.75"/>
  <cols>
    <col min="14" max="14" width="14.7109375" style="0" bestFit="1" customWidth="1"/>
  </cols>
  <sheetData>
    <row r="1" spans="1:14" s="1" customFormat="1" ht="12.75">
      <c r="A1" s="1" t="s">
        <v>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N1" t="s">
        <v>60</v>
      </c>
    </row>
    <row r="2" spans="1:14" ht="12.75">
      <c r="A2">
        <v>1957</v>
      </c>
      <c r="C2">
        <v>24.297</v>
      </c>
      <c r="D2">
        <v>10.787</v>
      </c>
      <c r="E2">
        <v>8.452</v>
      </c>
      <c r="F2">
        <v>8.215</v>
      </c>
      <c r="G2">
        <v>5.925</v>
      </c>
      <c r="H2">
        <v>4.82</v>
      </c>
      <c r="I2">
        <v>4.415</v>
      </c>
      <c r="J2">
        <v>3.864</v>
      </c>
      <c r="K2">
        <v>2.93</v>
      </c>
      <c r="L2">
        <v>2.257</v>
      </c>
      <c r="N2">
        <v>0.19</v>
      </c>
    </row>
    <row r="3" spans="1:14" ht="12.75">
      <c r="A3">
        <v>1958</v>
      </c>
      <c r="C3">
        <v>27.374</v>
      </c>
      <c r="D3">
        <v>15.902</v>
      </c>
      <c r="E3">
        <v>11.951</v>
      </c>
      <c r="F3">
        <v>11.454</v>
      </c>
      <c r="G3">
        <v>7.333</v>
      </c>
      <c r="H3">
        <v>6.3</v>
      </c>
      <c r="I3">
        <v>5.38</v>
      </c>
      <c r="J3">
        <v>5.097</v>
      </c>
      <c r="K3">
        <v>4.599</v>
      </c>
      <c r="L3">
        <v>3.538</v>
      </c>
      <c r="N3">
        <v>0.257</v>
      </c>
    </row>
    <row r="4" spans="1:14" ht="12.75">
      <c r="A4">
        <v>1959</v>
      </c>
      <c r="C4">
        <v>13.873</v>
      </c>
      <c r="D4">
        <v>11.484</v>
      </c>
      <c r="E4">
        <v>4.854</v>
      </c>
      <c r="F4">
        <v>4.666</v>
      </c>
      <c r="G4">
        <v>4.599</v>
      </c>
      <c r="H4">
        <v>3.976</v>
      </c>
      <c r="I4">
        <v>3.96</v>
      </c>
      <c r="J4">
        <v>3.263</v>
      </c>
      <c r="K4">
        <v>2.516</v>
      </c>
      <c r="L4">
        <v>2.304</v>
      </c>
      <c r="N4">
        <v>0.043</v>
      </c>
    </row>
    <row r="5" spans="1:14" ht="12.75">
      <c r="A5">
        <v>1960</v>
      </c>
      <c r="C5">
        <v>6.975</v>
      </c>
      <c r="D5">
        <v>6.956</v>
      </c>
      <c r="E5">
        <v>6.395</v>
      </c>
      <c r="F5">
        <v>4.365</v>
      </c>
      <c r="G5">
        <v>3.928</v>
      </c>
      <c r="H5">
        <v>3.786</v>
      </c>
      <c r="I5">
        <v>3.692</v>
      </c>
      <c r="J5">
        <v>3.387</v>
      </c>
      <c r="K5">
        <v>2.257</v>
      </c>
      <c r="L5">
        <v>2.164</v>
      </c>
      <c r="N5">
        <v>0.016</v>
      </c>
    </row>
    <row r="6" spans="1:14" ht="12.75">
      <c r="A6">
        <v>1961</v>
      </c>
      <c r="C6">
        <v>21.822</v>
      </c>
      <c r="D6">
        <v>15.721</v>
      </c>
      <c r="E6">
        <v>6.644</v>
      </c>
      <c r="F6">
        <v>5.778</v>
      </c>
      <c r="G6">
        <v>5.308</v>
      </c>
      <c r="H6">
        <v>5.202</v>
      </c>
      <c r="I6">
        <v>4.854</v>
      </c>
      <c r="J6">
        <v>4.316</v>
      </c>
      <c r="K6">
        <v>4.007</v>
      </c>
      <c r="L6">
        <v>3.615</v>
      </c>
      <c r="N6">
        <v>0.127</v>
      </c>
    </row>
    <row r="7" spans="1:14" ht="12.75">
      <c r="A7">
        <v>1962</v>
      </c>
      <c r="C7">
        <v>20.902</v>
      </c>
      <c r="D7">
        <v>13.041</v>
      </c>
      <c r="E7">
        <v>9.627</v>
      </c>
      <c r="F7">
        <v>4.332</v>
      </c>
      <c r="G7">
        <v>3.554</v>
      </c>
      <c r="H7">
        <v>3.244</v>
      </c>
      <c r="I7">
        <v>3.168</v>
      </c>
      <c r="J7">
        <v>2.702</v>
      </c>
      <c r="K7">
        <v>2.32</v>
      </c>
      <c r="L7">
        <v>2.257</v>
      </c>
      <c r="N7">
        <v>0.043</v>
      </c>
    </row>
    <row r="8" spans="1:14" ht="12.75">
      <c r="A8">
        <v>1963</v>
      </c>
      <c r="C8">
        <v>10.228</v>
      </c>
      <c r="D8">
        <v>9.797</v>
      </c>
      <c r="E8">
        <v>6.093</v>
      </c>
      <c r="F8">
        <v>5.044</v>
      </c>
      <c r="G8">
        <v>4.649</v>
      </c>
      <c r="H8">
        <v>4.498</v>
      </c>
      <c r="I8">
        <v>4.382</v>
      </c>
      <c r="J8">
        <v>4.072</v>
      </c>
      <c r="K8">
        <v>4.007</v>
      </c>
      <c r="L8">
        <v>3.944</v>
      </c>
      <c r="N8">
        <v>0.048</v>
      </c>
    </row>
    <row r="9" spans="1:14" ht="12.75">
      <c r="A9">
        <v>1964</v>
      </c>
      <c r="C9">
        <v>7.819</v>
      </c>
      <c r="D9">
        <v>6.528</v>
      </c>
      <c r="E9">
        <v>4.382</v>
      </c>
      <c r="F9">
        <v>4.234</v>
      </c>
      <c r="G9">
        <v>4.185</v>
      </c>
      <c r="H9">
        <v>4.169</v>
      </c>
      <c r="I9">
        <v>3.708</v>
      </c>
      <c r="J9">
        <v>2.93</v>
      </c>
      <c r="K9">
        <v>2.806</v>
      </c>
      <c r="L9">
        <v>1.365</v>
      </c>
      <c r="N9">
        <v>0.008</v>
      </c>
    </row>
    <row r="10" spans="1:14" ht="12.75">
      <c r="A10">
        <v>1965</v>
      </c>
      <c r="C10">
        <v>35.027</v>
      </c>
      <c r="D10">
        <v>28.569</v>
      </c>
      <c r="E10">
        <v>18.028</v>
      </c>
      <c r="F10">
        <v>12.878</v>
      </c>
      <c r="G10">
        <v>11.577</v>
      </c>
      <c r="H10">
        <v>8.241</v>
      </c>
      <c r="I10">
        <v>5.487</v>
      </c>
      <c r="J10">
        <v>5.22</v>
      </c>
      <c r="K10">
        <v>5.202</v>
      </c>
      <c r="L10">
        <v>4.94</v>
      </c>
      <c r="N10">
        <v>0.777</v>
      </c>
    </row>
    <row r="11" spans="1:14" ht="12.75">
      <c r="A11">
        <v>1966</v>
      </c>
      <c r="C11">
        <v>10.847</v>
      </c>
      <c r="D11">
        <v>7.213</v>
      </c>
      <c r="E11">
        <v>7.173</v>
      </c>
      <c r="F11">
        <v>3.944</v>
      </c>
      <c r="G11">
        <v>2.806</v>
      </c>
      <c r="H11">
        <v>1.797</v>
      </c>
      <c r="I11">
        <v>0.903</v>
      </c>
      <c r="J11" t="s">
        <v>0</v>
      </c>
      <c r="K11" t="s">
        <v>0</v>
      </c>
      <c r="L11" t="s">
        <v>0</v>
      </c>
      <c r="N11">
        <v>0.145</v>
      </c>
    </row>
    <row r="12" spans="1:14" ht="12.75">
      <c r="A12">
        <v>1967</v>
      </c>
      <c r="C12">
        <v>12.716</v>
      </c>
      <c r="D12">
        <v>6.683</v>
      </c>
      <c r="E12">
        <v>5.22</v>
      </c>
      <c r="F12">
        <v>4.957</v>
      </c>
      <c r="G12">
        <v>4.734</v>
      </c>
      <c r="H12">
        <v>3.493</v>
      </c>
      <c r="I12">
        <v>3.263</v>
      </c>
      <c r="J12">
        <v>2.241</v>
      </c>
      <c r="K12">
        <v>1.983</v>
      </c>
      <c r="L12">
        <v>1.477</v>
      </c>
      <c r="N12">
        <v>0</v>
      </c>
    </row>
    <row r="13" spans="1:14" ht="12.75">
      <c r="A13">
        <v>1968</v>
      </c>
      <c r="C13">
        <v>12.077</v>
      </c>
      <c r="D13">
        <v>5.167</v>
      </c>
      <c r="E13">
        <v>4.582</v>
      </c>
      <c r="F13">
        <v>4.136</v>
      </c>
      <c r="G13">
        <v>3.96</v>
      </c>
      <c r="H13">
        <v>3.63</v>
      </c>
      <c r="I13">
        <v>3.021</v>
      </c>
      <c r="J13">
        <v>1.825</v>
      </c>
      <c r="K13">
        <v>1.329</v>
      </c>
      <c r="L13">
        <v>1.305</v>
      </c>
      <c r="N13">
        <v>0.006</v>
      </c>
    </row>
    <row r="14" spans="1:14" ht="12.75">
      <c r="A14">
        <v>1969</v>
      </c>
      <c r="C14">
        <v>19.24</v>
      </c>
      <c r="D14">
        <v>14.905</v>
      </c>
      <c r="E14">
        <v>9.208</v>
      </c>
      <c r="F14">
        <v>4.465</v>
      </c>
      <c r="G14">
        <v>4.415</v>
      </c>
      <c r="H14">
        <v>4.349</v>
      </c>
      <c r="I14">
        <v>3.447</v>
      </c>
      <c r="J14">
        <v>1.882</v>
      </c>
      <c r="K14">
        <v>1.867</v>
      </c>
      <c r="L14">
        <v>1.554</v>
      </c>
      <c r="N14">
        <v>0.075</v>
      </c>
    </row>
    <row r="15" spans="1:14" ht="12.75">
      <c r="A15">
        <v>1970</v>
      </c>
      <c r="C15">
        <v>14.94</v>
      </c>
      <c r="D15">
        <v>10.907</v>
      </c>
      <c r="E15">
        <v>6.49</v>
      </c>
      <c r="F15">
        <v>3.88</v>
      </c>
      <c r="G15">
        <v>3.754</v>
      </c>
      <c r="H15">
        <v>3.244</v>
      </c>
      <c r="I15">
        <v>1.939</v>
      </c>
      <c r="J15">
        <v>1.825</v>
      </c>
      <c r="K15">
        <v>1.365</v>
      </c>
      <c r="L15">
        <v>1.212</v>
      </c>
      <c r="N15">
        <v>0.074</v>
      </c>
    </row>
    <row r="16" spans="1:14" ht="12.75">
      <c r="A16">
        <v>1971</v>
      </c>
      <c r="C16">
        <v>19.399</v>
      </c>
      <c r="D16">
        <v>7.373</v>
      </c>
      <c r="E16">
        <v>7.153</v>
      </c>
      <c r="F16">
        <v>6.471</v>
      </c>
      <c r="G16">
        <v>4.923</v>
      </c>
      <c r="H16">
        <v>4.888</v>
      </c>
      <c r="I16">
        <v>4.498</v>
      </c>
      <c r="J16">
        <v>4.283</v>
      </c>
      <c r="K16">
        <v>3.677</v>
      </c>
      <c r="L16">
        <v>3.187</v>
      </c>
      <c r="N16">
        <v>0.134</v>
      </c>
    </row>
    <row r="17" spans="1:14" ht="12.75">
      <c r="A17">
        <v>1972</v>
      </c>
      <c r="C17">
        <v>26.904</v>
      </c>
      <c r="D17">
        <v>19.081</v>
      </c>
      <c r="E17">
        <v>16.818</v>
      </c>
      <c r="F17">
        <v>14.247</v>
      </c>
      <c r="G17">
        <v>13.84</v>
      </c>
      <c r="H17">
        <v>13.538</v>
      </c>
      <c r="I17">
        <v>10.817</v>
      </c>
      <c r="J17">
        <v>10.257</v>
      </c>
      <c r="K17">
        <v>9.016</v>
      </c>
      <c r="L17">
        <v>8.531</v>
      </c>
      <c r="N17">
        <v>0.028</v>
      </c>
    </row>
    <row r="18" spans="1:14" ht="12.75">
      <c r="A18">
        <v>1973</v>
      </c>
      <c r="C18">
        <v>6.721</v>
      </c>
      <c r="D18">
        <v>5.308</v>
      </c>
      <c r="E18">
        <v>5.01</v>
      </c>
      <c r="F18">
        <v>1.502</v>
      </c>
      <c r="G18">
        <v>1.341</v>
      </c>
      <c r="H18">
        <v>1.028</v>
      </c>
      <c r="I18">
        <v>0.79</v>
      </c>
      <c r="J18">
        <v>0.716</v>
      </c>
      <c r="K18" t="s">
        <v>0</v>
      </c>
      <c r="L18" t="s">
        <v>0</v>
      </c>
      <c r="N18">
        <v>0.377</v>
      </c>
    </row>
    <row r="19" spans="1:14" ht="12.75">
      <c r="A19">
        <v>1974</v>
      </c>
      <c r="C19">
        <v>9.797</v>
      </c>
      <c r="D19">
        <v>8.745</v>
      </c>
      <c r="E19">
        <v>8.137</v>
      </c>
      <c r="F19">
        <v>7.799</v>
      </c>
      <c r="G19">
        <v>7.534</v>
      </c>
      <c r="H19">
        <v>6.567</v>
      </c>
      <c r="I19">
        <v>6.49</v>
      </c>
      <c r="J19">
        <v>6.205</v>
      </c>
      <c r="K19">
        <v>6.186</v>
      </c>
      <c r="L19">
        <v>5.237</v>
      </c>
      <c r="N19">
        <v>0.021</v>
      </c>
    </row>
    <row r="20" spans="1:14" ht="12.75">
      <c r="A20">
        <v>1975</v>
      </c>
      <c r="C20">
        <v>14.8</v>
      </c>
      <c r="D20">
        <v>9.627</v>
      </c>
      <c r="E20">
        <v>7.273</v>
      </c>
      <c r="F20">
        <v>7.253</v>
      </c>
      <c r="G20">
        <v>6.741</v>
      </c>
      <c r="H20">
        <v>6.452</v>
      </c>
      <c r="I20">
        <v>6.452</v>
      </c>
      <c r="J20">
        <v>5.925</v>
      </c>
      <c r="K20">
        <v>5.326</v>
      </c>
      <c r="L20">
        <v>5.308</v>
      </c>
      <c r="N20">
        <v>0.05</v>
      </c>
    </row>
    <row r="21" spans="1:14" ht="12.75">
      <c r="A21">
        <v>1976</v>
      </c>
      <c r="C21">
        <v>25.288</v>
      </c>
      <c r="D21">
        <v>15.974</v>
      </c>
      <c r="E21">
        <v>7.799</v>
      </c>
      <c r="F21">
        <v>7.656</v>
      </c>
      <c r="G21">
        <v>7.615</v>
      </c>
      <c r="H21">
        <v>6.702</v>
      </c>
      <c r="I21">
        <v>6.644</v>
      </c>
      <c r="J21">
        <v>6.548</v>
      </c>
      <c r="K21">
        <v>4.649</v>
      </c>
      <c r="L21">
        <v>4.616</v>
      </c>
      <c r="N21">
        <v>0.377</v>
      </c>
    </row>
    <row r="22" spans="1:14" ht="12.75">
      <c r="A22">
        <v>1977</v>
      </c>
      <c r="C22">
        <v>3.297</v>
      </c>
      <c r="D22">
        <v>2.336</v>
      </c>
      <c r="E22">
        <v>1.013</v>
      </c>
      <c r="F22">
        <v>0.811</v>
      </c>
      <c r="G22">
        <v>0.624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N22">
        <v>0</v>
      </c>
    </row>
    <row r="23" spans="1:14" ht="12.75">
      <c r="A23">
        <v>1978</v>
      </c>
      <c r="C23">
        <v>19.399</v>
      </c>
      <c r="D23">
        <v>17.989</v>
      </c>
      <c r="E23">
        <v>16.67</v>
      </c>
      <c r="F23">
        <v>7.213</v>
      </c>
      <c r="G23">
        <v>6.093</v>
      </c>
      <c r="H23">
        <v>5.981</v>
      </c>
      <c r="I23">
        <v>5.273</v>
      </c>
      <c r="J23">
        <v>4.398</v>
      </c>
      <c r="K23">
        <v>3.569</v>
      </c>
      <c r="L23">
        <v>1.554</v>
      </c>
      <c r="N23">
        <v>0.161</v>
      </c>
    </row>
    <row r="24" spans="1:14" ht="12.75">
      <c r="A24">
        <v>1979</v>
      </c>
      <c r="C24">
        <v>12.813</v>
      </c>
      <c r="D24">
        <v>8.745</v>
      </c>
      <c r="E24">
        <v>7.233</v>
      </c>
      <c r="F24">
        <v>6.471</v>
      </c>
      <c r="G24">
        <v>5.851</v>
      </c>
      <c r="H24">
        <v>5.167</v>
      </c>
      <c r="I24">
        <v>4.7</v>
      </c>
      <c r="J24">
        <v>3.402</v>
      </c>
      <c r="K24">
        <v>2.895</v>
      </c>
      <c r="L24">
        <v>2.806</v>
      </c>
      <c r="N24">
        <v>0.011</v>
      </c>
    </row>
    <row r="25" spans="1:14" ht="12.75">
      <c r="A25">
        <v>1980</v>
      </c>
      <c r="C25">
        <v>16.412</v>
      </c>
      <c r="D25">
        <v>4.415</v>
      </c>
      <c r="E25">
        <v>4.25</v>
      </c>
      <c r="F25">
        <v>4.152</v>
      </c>
      <c r="G25">
        <v>3.677</v>
      </c>
      <c r="H25">
        <v>3.039</v>
      </c>
      <c r="I25">
        <v>2.754</v>
      </c>
      <c r="J25">
        <v>1.825</v>
      </c>
      <c r="K25">
        <v>1.769</v>
      </c>
      <c r="L25">
        <v>1.567</v>
      </c>
      <c r="N25">
        <v>0.151</v>
      </c>
    </row>
    <row r="26" spans="1:14" ht="12.75">
      <c r="A26">
        <v>1981</v>
      </c>
      <c r="C26">
        <v>16.485</v>
      </c>
      <c r="D26">
        <v>11.027</v>
      </c>
      <c r="E26">
        <v>10.083</v>
      </c>
      <c r="F26">
        <v>9.458</v>
      </c>
      <c r="G26">
        <v>4.217</v>
      </c>
      <c r="H26">
        <v>3.538</v>
      </c>
      <c r="I26">
        <v>2.736</v>
      </c>
      <c r="J26">
        <v>2.516</v>
      </c>
      <c r="K26">
        <v>2.499</v>
      </c>
      <c r="L26">
        <v>1.983</v>
      </c>
      <c r="N26">
        <v>0.09</v>
      </c>
    </row>
    <row r="27" spans="1:14" ht="12.75">
      <c r="A27">
        <v>1982</v>
      </c>
      <c r="C27">
        <v>19.84</v>
      </c>
      <c r="D27">
        <v>14.94</v>
      </c>
      <c r="E27">
        <v>12.298</v>
      </c>
      <c r="F27">
        <v>12.045</v>
      </c>
      <c r="G27">
        <v>11.454</v>
      </c>
      <c r="H27">
        <v>8.137</v>
      </c>
      <c r="I27">
        <v>7.717</v>
      </c>
      <c r="J27">
        <v>6.975</v>
      </c>
      <c r="K27">
        <v>4.957</v>
      </c>
      <c r="L27">
        <v>4.332</v>
      </c>
      <c r="N27">
        <v>0.19</v>
      </c>
    </row>
    <row r="28" spans="1:14" ht="12.75">
      <c r="A28">
        <v>1983</v>
      </c>
      <c r="C28">
        <v>11.179</v>
      </c>
      <c r="D28">
        <v>10.698</v>
      </c>
      <c r="E28">
        <v>10.054</v>
      </c>
      <c r="F28">
        <v>9.911</v>
      </c>
      <c r="G28">
        <v>7.615</v>
      </c>
      <c r="H28">
        <v>7.373</v>
      </c>
      <c r="I28">
        <v>7.233</v>
      </c>
      <c r="J28">
        <v>5.01</v>
      </c>
      <c r="K28">
        <v>4.854</v>
      </c>
      <c r="L28">
        <v>3.96</v>
      </c>
      <c r="N28">
        <v>0.1</v>
      </c>
    </row>
    <row r="29" spans="1:14" ht="12.75">
      <c r="A29">
        <v>1984</v>
      </c>
      <c r="C29">
        <v>21.36</v>
      </c>
      <c r="D29">
        <v>12.976</v>
      </c>
      <c r="E29">
        <v>5.778</v>
      </c>
      <c r="F29">
        <v>5.044</v>
      </c>
      <c r="G29">
        <v>4.768</v>
      </c>
      <c r="H29">
        <v>4.415</v>
      </c>
      <c r="I29">
        <v>3.991</v>
      </c>
      <c r="J29">
        <v>3.801</v>
      </c>
      <c r="K29">
        <v>3.77</v>
      </c>
      <c r="L29">
        <v>3.708</v>
      </c>
      <c r="N29">
        <v>0.03</v>
      </c>
    </row>
    <row r="30" spans="1:14" ht="12.75">
      <c r="A30">
        <v>1985</v>
      </c>
      <c r="C30">
        <v>6.663</v>
      </c>
      <c r="D30">
        <v>5.705</v>
      </c>
      <c r="E30">
        <v>5.202</v>
      </c>
      <c r="F30">
        <v>5.202</v>
      </c>
      <c r="G30">
        <v>3.661</v>
      </c>
      <c r="H30">
        <v>3.508</v>
      </c>
      <c r="I30">
        <v>3.342</v>
      </c>
      <c r="J30">
        <v>2.21</v>
      </c>
      <c r="K30">
        <v>2.088</v>
      </c>
      <c r="L30">
        <v>1.998</v>
      </c>
      <c r="N30">
        <v>0</v>
      </c>
    </row>
    <row r="31" spans="1:14" ht="12.75">
      <c r="A31">
        <v>1986</v>
      </c>
      <c r="C31">
        <v>25.106</v>
      </c>
      <c r="D31">
        <v>7.956</v>
      </c>
      <c r="E31">
        <v>5.962</v>
      </c>
      <c r="F31">
        <v>4.185</v>
      </c>
      <c r="G31">
        <v>3.677</v>
      </c>
      <c r="H31">
        <v>3.6</v>
      </c>
      <c r="I31">
        <v>2.466</v>
      </c>
      <c r="J31">
        <v>2.433</v>
      </c>
      <c r="K31">
        <v>2.195</v>
      </c>
      <c r="L31">
        <v>1.983</v>
      </c>
      <c r="N31">
        <v>0.56</v>
      </c>
    </row>
    <row r="32" spans="1:14" ht="12.75">
      <c r="A32">
        <v>1987</v>
      </c>
      <c r="C32">
        <v>9.402</v>
      </c>
      <c r="D32">
        <v>8.961</v>
      </c>
      <c r="E32">
        <v>6.376</v>
      </c>
      <c r="F32">
        <v>3.928</v>
      </c>
      <c r="G32">
        <v>3.77</v>
      </c>
      <c r="H32">
        <v>1.939</v>
      </c>
      <c r="I32">
        <v>1.528</v>
      </c>
      <c r="J32">
        <v>1.258</v>
      </c>
      <c r="K32">
        <v>0.763</v>
      </c>
      <c r="L32">
        <v>0.729</v>
      </c>
      <c r="N32">
        <v>0.16</v>
      </c>
    </row>
    <row r="33" spans="1:14" ht="12.75">
      <c r="A33">
        <v>1988</v>
      </c>
      <c r="C33">
        <v>12.077</v>
      </c>
      <c r="D33">
        <v>8.008</v>
      </c>
      <c r="E33">
        <v>6.414</v>
      </c>
      <c r="F33">
        <v>5.705</v>
      </c>
      <c r="G33">
        <v>3.477</v>
      </c>
      <c r="H33">
        <v>3.187</v>
      </c>
      <c r="I33">
        <v>2.385</v>
      </c>
      <c r="J33">
        <v>2.21</v>
      </c>
      <c r="K33">
        <v>2.088</v>
      </c>
      <c r="L33">
        <v>1.502</v>
      </c>
      <c r="N33">
        <v>0</v>
      </c>
    </row>
    <row r="34" spans="1:14" ht="12.75">
      <c r="A34">
        <v>1989</v>
      </c>
      <c r="C34">
        <v>21.907</v>
      </c>
      <c r="D34">
        <v>9.071</v>
      </c>
      <c r="E34">
        <v>6.799</v>
      </c>
      <c r="F34">
        <v>5.132</v>
      </c>
      <c r="G34">
        <v>3.477</v>
      </c>
      <c r="H34">
        <v>3.447</v>
      </c>
      <c r="I34">
        <v>2.754</v>
      </c>
      <c r="J34">
        <v>2.466</v>
      </c>
      <c r="K34">
        <v>1.62</v>
      </c>
      <c r="L34">
        <v>1.414</v>
      </c>
      <c r="N34">
        <v>0.34</v>
      </c>
    </row>
    <row r="35" spans="1:14" ht="12.75">
      <c r="A35">
        <v>1990</v>
      </c>
      <c r="C35">
        <v>13.074</v>
      </c>
      <c r="D35">
        <v>12.298</v>
      </c>
      <c r="E35">
        <v>5.595</v>
      </c>
      <c r="F35">
        <v>4.088</v>
      </c>
      <c r="G35">
        <v>3.342</v>
      </c>
      <c r="H35">
        <v>1.867</v>
      </c>
      <c r="I35">
        <v>1.853</v>
      </c>
      <c r="J35">
        <v>1.2</v>
      </c>
      <c r="K35">
        <v>1.046</v>
      </c>
      <c r="L35" t="s">
        <v>0</v>
      </c>
      <c r="N35">
        <v>0</v>
      </c>
    </row>
    <row r="36" spans="1:14" ht="12.75">
      <c r="A36">
        <v>1991</v>
      </c>
      <c r="C36">
        <v>6.644</v>
      </c>
      <c r="D36">
        <v>4.957</v>
      </c>
      <c r="E36">
        <v>3.912</v>
      </c>
      <c r="F36">
        <v>3.312</v>
      </c>
      <c r="G36">
        <v>3.263</v>
      </c>
      <c r="H36">
        <v>3.15</v>
      </c>
      <c r="I36">
        <v>2.118</v>
      </c>
      <c r="J36">
        <v>2.028</v>
      </c>
      <c r="K36">
        <v>1.939</v>
      </c>
      <c r="L36">
        <v>1.882</v>
      </c>
      <c r="N36">
        <v>0.021</v>
      </c>
    </row>
    <row r="37" spans="1:14" ht="12.75">
      <c r="A37">
        <v>1992</v>
      </c>
      <c r="C37">
        <v>8.961</v>
      </c>
      <c r="D37">
        <v>8.934</v>
      </c>
      <c r="E37">
        <v>4.299</v>
      </c>
      <c r="F37">
        <v>3.417</v>
      </c>
      <c r="G37">
        <v>2.948</v>
      </c>
      <c r="H37">
        <v>1.769</v>
      </c>
      <c r="I37">
        <v>1.477</v>
      </c>
      <c r="J37">
        <v>1.439</v>
      </c>
      <c r="K37">
        <v>0.917</v>
      </c>
      <c r="L37" t="s">
        <v>0</v>
      </c>
      <c r="N37">
        <v>0.05</v>
      </c>
    </row>
    <row r="38" spans="1:14" ht="12.75">
      <c r="A38">
        <v>1993</v>
      </c>
      <c r="C38">
        <v>9.071</v>
      </c>
      <c r="D38">
        <v>7.881</v>
      </c>
      <c r="E38">
        <v>4.871</v>
      </c>
      <c r="F38">
        <v>4.532</v>
      </c>
      <c r="G38">
        <v>4.448</v>
      </c>
      <c r="H38">
        <v>3.864</v>
      </c>
      <c r="I38">
        <v>3.833</v>
      </c>
      <c r="J38">
        <v>3.554</v>
      </c>
      <c r="K38">
        <v>3.538</v>
      </c>
      <c r="L38">
        <v>2.667</v>
      </c>
      <c r="N38">
        <v>0.077</v>
      </c>
    </row>
    <row r="39" spans="1:14" ht="12.75">
      <c r="A39">
        <v>1994</v>
      </c>
      <c r="C39">
        <v>7.453</v>
      </c>
      <c r="D39">
        <v>5.686</v>
      </c>
      <c r="E39">
        <v>3.569</v>
      </c>
      <c r="F39">
        <v>2.684</v>
      </c>
      <c r="G39">
        <v>2.118</v>
      </c>
      <c r="H39">
        <v>1.714</v>
      </c>
      <c r="I39" t="s">
        <v>0</v>
      </c>
      <c r="J39" t="s">
        <v>0</v>
      </c>
      <c r="K39" t="s">
        <v>0</v>
      </c>
      <c r="L39" t="s">
        <v>0</v>
      </c>
      <c r="N39">
        <v>0</v>
      </c>
    </row>
    <row r="40" spans="1:14" ht="12.75">
      <c r="A40">
        <v>1995</v>
      </c>
      <c r="C40">
        <v>17.836</v>
      </c>
      <c r="D40">
        <v>11.088</v>
      </c>
      <c r="E40">
        <v>10.141</v>
      </c>
      <c r="F40">
        <v>9.18</v>
      </c>
      <c r="G40">
        <v>6.605</v>
      </c>
      <c r="H40">
        <v>5.062</v>
      </c>
      <c r="I40">
        <v>3.708</v>
      </c>
      <c r="J40">
        <v>2.984</v>
      </c>
      <c r="K40">
        <v>2.499</v>
      </c>
      <c r="L40">
        <v>2.385</v>
      </c>
      <c r="N40">
        <v>0.29</v>
      </c>
    </row>
    <row r="41" spans="1:14" ht="12.75">
      <c r="A41">
        <v>1996</v>
      </c>
      <c r="C41">
        <v>45.962</v>
      </c>
      <c r="D41">
        <v>16.228</v>
      </c>
      <c r="E41">
        <v>10.344</v>
      </c>
      <c r="F41">
        <v>9.598</v>
      </c>
      <c r="G41">
        <v>8.478</v>
      </c>
      <c r="H41">
        <v>8.085</v>
      </c>
      <c r="I41">
        <v>7.114</v>
      </c>
      <c r="J41">
        <v>6.605</v>
      </c>
      <c r="K41">
        <v>5.559</v>
      </c>
      <c r="L41">
        <v>5.344</v>
      </c>
      <c r="N41">
        <v>1.29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1" sqref="A1"/>
    </sheetView>
  </sheetViews>
  <sheetFormatPr defaultColWidth="9.140625" defaultRowHeight="12.75"/>
  <cols>
    <col min="14" max="14" width="18.7109375" style="0" customWidth="1"/>
    <col min="15" max="15" width="19.7109375" style="0" customWidth="1"/>
    <col min="16" max="16" width="30.28125" style="0" bestFit="1" customWidth="1"/>
  </cols>
  <sheetData>
    <row r="1" spans="1:16" s="1" customFormat="1" ht="12.75">
      <c r="A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t="s">
        <v>58</v>
      </c>
      <c r="O1" t="s">
        <v>59</v>
      </c>
      <c r="P1" s="9" t="s">
        <v>61</v>
      </c>
    </row>
    <row r="2" spans="1:14" ht="12.75">
      <c r="A2">
        <v>1957</v>
      </c>
      <c r="C2">
        <v>36.622</v>
      </c>
      <c r="D2">
        <v>17.979</v>
      </c>
      <c r="E2">
        <v>13.94</v>
      </c>
      <c r="F2">
        <v>13.25</v>
      </c>
      <c r="G2">
        <v>12.095</v>
      </c>
      <c r="H2">
        <v>10.12</v>
      </c>
      <c r="I2">
        <v>9.631</v>
      </c>
      <c r="J2">
        <v>9.604</v>
      </c>
      <c r="K2">
        <v>6.813</v>
      </c>
      <c r="L2">
        <v>5.27</v>
      </c>
      <c r="N2">
        <v>0.108</v>
      </c>
    </row>
    <row r="3" spans="1:14" ht="12.75">
      <c r="A3">
        <v>1958</v>
      </c>
      <c r="C3">
        <v>43.93</v>
      </c>
      <c r="D3">
        <v>23.308</v>
      </c>
      <c r="E3">
        <v>21.617</v>
      </c>
      <c r="F3">
        <v>19.024</v>
      </c>
      <c r="G3">
        <v>13.972</v>
      </c>
      <c r="H3">
        <v>10.874</v>
      </c>
      <c r="I3">
        <v>8.918</v>
      </c>
      <c r="J3">
        <v>8.406</v>
      </c>
      <c r="K3">
        <v>7.81</v>
      </c>
      <c r="L3">
        <v>7.139</v>
      </c>
      <c r="N3">
        <v>0.27</v>
      </c>
    </row>
    <row r="4" spans="1:14" ht="12.75">
      <c r="A4">
        <v>1959</v>
      </c>
      <c r="C4">
        <v>20.396</v>
      </c>
      <c r="D4">
        <v>16.753</v>
      </c>
      <c r="E4">
        <v>7.28</v>
      </c>
      <c r="F4">
        <v>7.139</v>
      </c>
      <c r="G4">
        <v>7.022</v>
      </c>
      <c r="H4">
        <v>6.294</v>
      </c>
      <c r="I4">
        <v>5.987</v>
      </c>
      <c r="J4">
        <v>5.311</v>
      </c>
      <c r="K4">
        <v>4.48</v>
      </c>
      <c r="L4">
        <v>4.143</v>
      </c>
      <c r="N4">
        <v>0.019</v>
      </c>
    </row>
    <row r="5" spans="1:14" ht="12.75">
      <c r="A5">
        <v>1960</v>
      </c>
      <c r="C5">
        <v>12.849</v>
      </c>
      <c r="D5">
        <v>10.988</v>
      </c>
      <c r="E5">
        <v>10.676</v>
      </c>
      <c r="F5">
        <v>8.255</v>
      </c>
      <c r="G5">
        <v>7.162</v>
      </c>
      <c r="H5">
        <v>7.092</v>
      </c>
      <c r="I5">
        <v>6.272</v>
      </c>
      <c r="J5">
        <v>6.206</v>
      </c>
      <c r="K5">
        <v>5.332</v>
      </c>
      <c r="L5">
        <v>4.73</v>
      </c>
      <c r="N5">
        <v>0.029</v>
      </c>
    </row>
    <row r="6" spans="1:14" ht="12.75">
      <c r="A6">
        <v>1961</v>
      </c>
      <c r="C6">
        <v>30.774</v>
      </c>
      <c r="D6">
        <v>23.629</v>
      </c>
      <c r="E6">
        <v>9.631</v>
      </c>
      <c r="F6">
        <v>9.524</v>
      </c>
      <c r="G6">
        <v>9.417</v>
      </c>
      <c r="H6">
        <v>8.815</v>
      </c>
      <c r="I6">
        <v>7.591</v>
      </c>
      <c r="J6">
        <v>7.209</v>
      </c>
      <c r="K6">
        <v>6.608</v>
      </c>
      <c r="L6">
        <v>6.074</v>
      </c>
      <c r="N6">
        <v>0.114</v>
      </c>
    </row>
    <row r="7" spans="1:14" ht="12.75">
      <c r="A7">
        <v>1962</v>
      </c>
      <c r="C7">
        <v>41.307</v>
      </c>
      <c r="D7">
        <v>25.346</v>
      </c>
      <c r="E7">
        <v>14.906</v>
      </c>
      <c r="F7">
        <v>8.763</v>
      </c>
      <c r="G7">
        <v>6.161</v>
      </c>
      <c r="H7">
        <v>5.944</v>
      </c>
      <c r="I7">
        <v>5.644</v>
      </c>
      <c r="J7">
        <v>5.456</v>
      </c>
      <c r="K7">
        <v>5.27</v>
      </c>
      <c r="L7">
        <v>3.091</v>
      </c>
      <c r="N7">
        <v>0.005</v>
      </c>
    </row>
    <row r="8" spans="1:14" ht="12.75">
      <c r="A8">
        <v>1963</v>
      </c>
      <c r="C8">
        <v>18.086</v>
      </c>
      <c r="D8">
        <v>17.59</v>
      </c>
      <c r="E8">
        <v>12.545</v>
      </c>
      <c r="F8">
        <v>9.179</v>
      </c>
      <c r="G8">
        <v>9.153</v>
      </c>
      <c r="H8">
        <v>9.127</v>
      </c>
      <c r="I8">
        <v>8.28</v>
      </c>
      <c r="J8">
        <v>8.006</v>
      </c>
      <c r="K8">
        <v>7.761</v>
      </c>
      <c r="L8">
        <v>7.567</v>
      </c>
      <c r="N8">
        <v>0.09</v>
      </c>
    </row>
    <row r="9" spans="1:14" ht="12.75">
      <c r="A9">
        <v>1964</v>
      </c>
      <c r="C9">
        <v>20.585</v>
      </c>
      <c r="D9">
        <v>11.947</v>
      </c>
      <c r="E9">
        <v>10.48</v>
      </c>
      <c r="F9">
        <v>9.417</v>
      </c>
      <c r="G9">
        <v>9.311</v>
      </c>
      <c r="H9">
        <v>8.996</v>
      </c>
      <c r="I9">
        <v>8.081</v>
      </c>
      <c r="J9">
        <v>7.615</v>
      </c>
      <c r="K9">
        <v>5.772</v>
      </c>
      <c r="L9">
        <v>5.56</v>
      </c>
      <c r="N9">
        <v>0.039</v>
      </c>
    </row>
    <row r="10" spans="1:16" ht="12.75">
      <c r="A10">
        <v>1965</v>
      </c>
      <c r="C10">
        <v>66.346</v>
      </c>
      <c r="D10">
        <v>53.132</v>
      </c>
      <c r="E10">
        <v>32.767</v>
      </c>
      <c r="F10">
        <v>23.748</v>
      </c>
      <c r="G10">
        <v>22.87</v>
      </c>
      <c r="H10">
        <v>20.321</v>
      </c>
      <c r="I10">
        <v>10.833</v>
      </c>
      <c r="J10">
        <v>9.747</v>
      </c>
      <c r="K10">
        <v>9.267</v>
      </c>
      <c r="L10">
        <v>8.66</v>
      </c>
      <c r="P10">
        <v>205.2</v>
      </c>
    </row>
    <row r="11" spans="1:15" ht="12.75">
      <c r="A11">
        <v>1966</v>
      </c>
      <c r="C11">
        <v>22.969</v>
      </c>
      <c r="D11">
        <v>14.776</v>
      </c>
      <c r="E11">
        <v>13.157</v>
      </c>
      <c r="F11">
        <v>10.269</v>
      </c>
      <c r="G11">
        <v>6.721</v>
      </c>
      <c r="H11">
        <v>3.745</v>
      </c>
      <c r="I11">
        <v>2.936</v>
      </c>
      <c r="J11">
        <v>2.194</v>
      </c>
      <c r="K11" t="s">
        <v>0</v>
      </c>
      <c r="L11" t="s">
        <v>0</v>
      </c>
      <c r="O11">
        <v>0.23</v>
      </c>
    </row>
    <row r="12" spans="1:15" ht="12.75">
      <c r="A12">
        <v>1967</v>
      </c>
      <c r="C12">
        <v>21.811</v>
      </c>
      <c r="D12">
        <v>11.565</v>
      </c>
      <c r="E12">
        <v>9.685</v>
      </c>
      <c r="F12">
        <v>8.763</v>
      </c>
      <c r="G12">
        <v>8.763</v>
      </c>
      <c r="H12">
        <v>8.431</v>
      </c>
      <c r="I12">
        <v>8.205</v>
      </c>
      <c r="J12">
        <v>7.471</v>
      </c>
      <c r="K12">
        <v>6.206</v>
      </c>
      <c r="L12">
        <v>4.254</v>
      </c>
      <c r="O12">
        <v>0.252</v>
      </c>
    </row>
    <row r="13" spans="1:15" ht="12.75">
      <c r="A13">
        <v>1968</v>
      </c>
      <c r="C13">
        <v>22.672</v>
      </c>
      <c r="D13">
        <v>14.874</v>
      </c>
      <c r="E13">
        <v>12.941</v>
      </c>
      <c r="F13">
        <v>9.206</v>
      </c>
      <c r="G13">
        <v>8.105</v>
      </c>
      <c r="H13">
        <v>7.761</v>
      </c>
      <c r="I13">
        <v>7.664</v>
      </c>
      <c r="J13">
        <v>6.405</v>
      </c>
      <c r="K13">
        <v>6.096</v>
      </c>
      <c r="L13">
        <v>4.461</v>
      </c>
      <c r="O13">
        <v>0.194</v>
      </c>
    </row>
    <row r="14" spans="1:15" ht="12.75">
      <c r="A14">
        <v>1969</v>
      </c>
      <c r="C14">
        <v>30.864</v>
      </c>
      <c r="D14">
        <v>24.236</v>
      </c>
      <c r="E14">
        <v>16.753</v>
      </c>
      <c r="F14">
        <v>16.65</v>
      </c>
      <c r="G14">
        <v>8.533</v>
      </c>
      <c r="H14">
        <v>7.186</v>
      </c>
      <c r="I14">
        <v>6.998</v>
      </c>
      <c r="J14">
        <v>4.015</v>
      </c>
      <c r="K14">
        <v>3.818</v>
      </c>
      <c r="L14">
        <v>3.73</v>
      </c>
      <c r="O14">
        <v>0.624</v>
      </c>
    </row>
    <row r="15" spans="1:15" ht="12.75">
      <c r="A15">
        <v>1970</v>
      </c>
      <c r="C15">
        <v>24.973</v>
      </c>
      <c r="D15">
        <v>14.711</v>
      </c>
      <c r="E15">
        <v>10.093</v>
      </c>
      <c r="F15">
        <v>7.859</v>
      </c>
      <c r="G15">
        <v>6.518</v>
      </c>
      <c r="H15">
        <v>6.495</v>
      </c>
      <c r="I15">
        <v>6.03</v>
      </c>
      <c r="J15">
        <v>4.828</v>
      </c>
      <c r="K15">
        <v>3.748</v>
      </c>
      <c r="L15">
        <v>3.107</v>
      </c>
      <c r="O15">
        <v>0.351</v>
      </c>
    </row>
    <row r="16" spans="1:15" ht="12.75">
      <c r="A16">
        <v>1971</v>
      </c>
      <c r="C16">
        <v>32.517</v>
      </c>
      <c r="D16">
        <v>15.935</v>
      </c>
      <c r="E16">
        <v>13.312</v>
      </c>
      <c r="F16">
        <v>11.159</v>
      </c>
      <c r="G16">
        <v>10.341</v>
      </c>
      <c r="H16">
        <v>9.285</v>
      </c>
      <c r="I16">
        <v>9.048</v>
      </c>
      <c r="J16">
        <v>7.761</v>
      </c>
      <c r="K16">
        <v>7.688</v>
      </c>
      <c r="L16">
        <v>7.519</v>
      </c>
      <c r="O16">
        <v>0.507</v>
      </c>
    </row>
    <row r="17" spans="1:15" ht="12.75">
      <c r="A17">
        <v>1972</v>
      </c>
      <c r="C17">
        <v>47.89</v>
      </c>
      <c r="D17">
        <v>35.648</v>
      </c>
      <c r="E17">
        <v>34.495</v>
      </c>
      <c r="F17">
        <v>29.472</v>
      </c>
      <c r="G17">
        <v>29.206</v>
      </c>
      <c r="H17">
        <v>27.031</v>
      </c>
      <c r="I17">
        <v>22.989</v>
      </c>
      <c r="J17">
        <v>17.239</v>
      </c>
      <c r="K17">
        <v>15.902</v>
      </c>
      <c r="L17">
        <v>10.704</v>
      </c>
      <c r="O17">
        <v>0.578</v>
      </c>
    </row>
    <row r="18" spans="1:15" ht="12.75">
      <c r="A18">
        <v>1973</v>
      </c>
      <c r="C18">
        <v>13.53</v>
      </c>
      <c r="D18">
        <v>10.704</v>
      </c>
      <c r="E18">
        <v>9.766</v>
      </c>
      <c r="F18">
        <v>2.504</v>
      </c>
      <c r="G18">
        <v>2.479</v>
      </c>
      <c r="H18">
        <v>2.455</v>
      </c>
      <c r="I18">
        <v>1.79</v>
      </c>
      <c r="J18" t="s">
        <v>0</v>
      </c>
      <c r="K18" t="s">
        <v>0</v>
      </c>
      <c r="L18" t="s">
        <v>0</v>
      </c>
      <c r="O18">
        <v>0.084</v>
      </c>
    </row>
    <row r="19" spans="1:15" ht="12.75">
      <c r="A19">
        <v>1974</v>
      </c>
      <c r="C19">
        <v>18.193</v>
      </c>
      <c r="D19">
        <v>17.239</v>
      </c>
      <c r="E19">
        <v>16.581</v>
      </c>
      <c r="F19">
        <v>15.334</v>
      </c>
      <c r="G19">
        <v>14.516</v>
      </c>
      <c r="H19">
        <v>14.484</v>
      </c>
      <c r="I19">
        <v>14.003</v>
      </c>
      <c r="J19">
        <v>12.304</v>
      </c>
      <c r="K19">
        <v>11.828</v>
      </c>
      <c r="L19">
        <v>10.846</v>
      </c>
      <c r="O19">
        <v>0.143</v>
      </c>
    </row>
    <row r="20" spans="1:15" ht="12.75">
      <c r="A20">
        <v>1975</v>
      </c>
      <c r="C20">
        <v>22.083</v>
      </c>
      <c r="D20">
        <v>17.908</v>
      </c>
      <c r="E20">
        <v>15.834</v>
      </c>
      <c r="F20">
        <v>13.719</v>
      </c>
      <c r="G20">
        <v>13.343</v>
      </c>
      <c r="H20">
        <v>12.424</v>
      </c>
      <c r="I20">
        <v>11.045</v>
      </c>
      <c r="J20">
        <v>10.931</v>
      </c>
      <c r="K20">
        <v>10.676</v>
      </c>
      <c r="L20">
        <v>10.038</v>
      </c>
      <c r="O20">
        <v>0.078</v>
      </c>
    </row>
    <row r="21" spans="1:15" ht="12.75">
      <c r="A21">
        <v>1976</v>
      </c>
      <c r="C21">
        <v>36.231</v>
      </c>
      <c r="D21">
        <v>27.245</v>
      </c>
      <c r="E21">
        <v>16.138</v>
      </c>
      <c r="F21">
        <v>14.452</v>
      </c>
      <c r="G21">
        <v>14.195</v>
      </c>
      <c r="H21">
        <v>13.499</v>
      </c>
      <c r="I21">
        <v>12.155</v>
      </c>
      <c r="J21">
        <v>11.799</v>
      </c>
      <c r="K21">
        <v>11.419</v>
      </c>
      <c r="L21">
        <v>9.82</v>
      </c>
      <c r="O21">
        <v>0.189</v>
      </c>
    </row>
    <row r="22" spans="1:15" ht="12.75">
      <c r="A22">
        <v>1977</v>
      </c>
      <c r="C22">
        <v>5.75</v>
      </c>
      <c r="D22">
        <v>5.56</v>
      </c>
      <c r="E22">
        <v>2.003</v>
      </c>
      <c r="F22">
        <v>1.67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O22">
        <v>0</v>
      </c>
    </row>
    <row r="23" spans="1:15" ht="12.75">
      <c r="A23">
        <v>1978</v>
      </c>
      <c r="C23">
        <v>32.564</v>
      </c>
      <c r="D23">
        <v>31.365</v>
      </c>
      <c r="E23">
        <v>27.719</v>
      </c>
      <c r="F23">
        <v>13.687</v>
      </c>
      <c r="G23">
        <v>12.545</v>
      </c>
      <c r="H23">
        <v>12.304</v>
      </c>
      <c r="I23">
        <v>10.175</v>
      </c>
      <c r="J23">
        <v>8.431</v>
      </c>
      <c r="K23">
        <v>7.399</v>
      </c>
      <c r="L23">
        <v>3.107</v>
      </c>
      <c r="O23">
        <v>0.226</v>
      </c>
    </row>
    <row r="24" spans="1:15" ht="12.75">
      <c r="A24">
        <v>1979</v>
      </c>
      <c r="C24">
        <v>25.972</v>
      </c>
      <c r="D24">
        <v>15.734</v>
      </c>
      <c r="E24">
        <v>11.917</v>
      </c>
      <c r="F24">
        <v>10.648</v>
      </c>
      <c r="G24">
        <v>10.536</v>
      </c>
      <c r="H24">
        <v>10.148</v>
      </c>
      <c r="I24">
        <v>7.304</v>
      </c>
      <c r="J24">
        <v>5.188</v>
      </c>
      <c r="K24">
        <v>5.148</v>
      </c>
      <c r="L24">
        <v>2.731</v>
      </c>
      <c r="O24">
        <v>0.044</v>
      </c>
    </row>
    <row r="25" spans="1:15" ht="12.75">
      <c r="A25">
        <v>1980</v>
      </c>
      <c r="C25">
        <v>23.871</v>
      </c>
      <c r="D25">
        <v>8.482</v>
      </c>
      <c r="E25">
        <v>7.375</v>
      </c>
      <c r="F25">
        <v>7.209</v>
      </c>
      <c r="G25">
        <v>7.209</v>
      </c>
      <c r="H25">
        <v>6.14</v>
      </c>
      <c r="I25">
        <v>4.73</v>
      </c>
      <c r="J25">
        <v>4.442</v>
      </c>
      <c r="K25">
        <v>4.07</v>
      </c>
      <c r="L25">
        <v>3.943</v>
      </c>
      <c r="O25">
        <v>0.021</v>
      </c>
    </row>
    <row r="26" spans="1:15" ht="12.75">
      <c r="A26">
        <v>1981</v>
      </c>
      <c r="C26">
        <v>27.374</v>
      </c>
      <c r="D26">
        <v>20.133</v>
      </c>
      <c r="E26">
        <v>17.979</v>
      </c>
      <c r="F26">
        <v>16.547</v>
      </c>
      <c r="G26">
        <v>8.23</v>
      </c>
      <c r="H26">
        <v>7.162</v>
      </c>
      <c r="I26">
        <v>5.9</v>
      </c>
      <c r="J26">
        <v>5.25</v>
      </c>
      <c r="K26">
        <v>4.461</v>
      </c>
      <c r="L26">
        <v>4.366</v>
      </c>
      <c r="O26">
        <v>0.09</v>
      </c>
    </row>
    <row r="27" spans="1:15" ht="12.75">
      <c r="A27">
        <v>1982</v>
      </c>
      <c r="C27">
        <v>34.209</v>
      </c>
      <c r="D27">
        <v>24.603</v>
      </c>
      <c r="E27">
        <v>23.308</v>
      </c>
      <c r="F27">
        <v>19.538</v>
      </c>
      <c r="G27">
        <v>18.915</v>
      </c>
      <c r="H27">
        <v>15.868</v>
      </c>
      <c r="I27">
        <v>14.195</v>
      </c>
      <c r="J27">
        <v>11.045</v>
      </c>
      <c r="K27">
        <v>9.524</v>
      </c>
      <c r="L27">
        <v>8.105</v>
      </c>
      <c r="O27">
        <v>0.14</v>
      </c>
    </row>
    <row r="28" spans="1:15" ht="12.75">
      <c r="A28">
        <v>1983</v>
      </c>
      <c r="C28">
        <v>18.589</v>
      </c>
      <c r="D28">
        <v>17.979</v>
      </c>
      <c r="E28">
        <v>17.696</v>
      </c>
      <c r="F28">
        <v>17.134</v>
      </c>
      <c r="G28">
        <v>16.788</v>
      </c>
      <c r="H28">
        <v>16.037</v>
      </c>
      <c r="I28">
        <v>14.323</v>
      </c>
      <c r="J28">
        <v>9.739</v>
      </c>
      <c r="K28">
        <v>9.232</v>
      </c>
      <c r="L28">
        <v>7.591</v>
      </c>
      <c r="O28">
        <v>0.08</v>
      </c>
    </row>
    <row r="29" spans="1:15" ht="12.75">
      <c r="A29">
        <v>1984</v>
      </c>
      <c r="C29">
        <v>32.657</v>
      </c>
      <c r="D29">
        <v>20.85</v>
      </c>
      <c r="E29">
        <v>9.685</v>
      </c>
      <c r="F29">
        <v>9.658</v>
      </c>
      <c r="G29">
        <v>7.567</v>
      </c>
      <c r="H29">
        <v>7.399</v>
      </c>
      <c r="I29">
        <v>6.998</v>
      </c>
      <c r="J29">
        <v>6.518</v>
      </c>
      <c r="K29">
        <v>5.987</v>
      </c>
      <c r="L29">
        <v>5.75</v>
      </c>
      <c r="O29">
        <v>0.09</v>
      </c>
    </row>
    <row r="30" spans="1:15" ht="12.75">
      <c r="A30">
        <v>1985</v>
      </c>
      <c r="C30">
        <v>13.188</v>
      </c>
      <c r="D30">
        <v>11.858</v>
      </c>
      <c r="E30">
        <v>9.391</v>
      </c>
      <c r="F30">
        <v>7.375</v>
      </c>
      <c r="G30">
        <v>6.768</v>
      </c>
      <c r="H30">
        <v>6.563</v>
      </c>
      <c r="I30">
        <v>5.987</v>
      </c>
      <c r="J30">
        <v>4.967</v>
      </c>
      <c r="K30">
        <v>4.595</v>
      </c>
      <c r="L30">
        <v>4.254</v>
      </c>
      <c r="O30">
        <v>0</v>
      </c>
    </row>
    <row r="31" spans="1:15" ht="12.75">
      <c r="A31">
        <v>1986</v>
      </c>
      <c r="C31">
        <v>37.015</v>
      </c>
      <c r="D31">
        <v>12.304</v>
      </c>
      <c r="E31">
        <v>10.065</v>
      </c>
      <c r="F31">
        <v>9.739</v>
      </c>
      <c r="G31">
        <v>8.13</v>
      </c>
      <c r="H31">
        <v>6.14</v>
      </c>
      <c r="I31">
        <v>6.096</v>
      </c>
      <c r="J31">
        <v>4.789</v>
      </c>
      <c r="K31">
        <v>4.75</v>
      </c>
      <c r="L31">
        <v>4.423</v>
      </c>
      <c r="O31">
        <v>0.29</v>
      </c>
    </row>
    <row r="32" spans="1:15" ht="12.75">
      <c r="A32">
        <v>1987</v>
      </c>
      <c r="C32">
        <v>18.589</v>
      </c>
      <c r="D32">
        <v>15.4</v>
      </c>
      <c r="E32">
        <v>14.067</v>
      </c>
      <c r="F32">
        <v>7.834</v>
      </c>
      <c r="G32">
        <v>7.447</v>
      </c>
      <c r="H32">
        <v>7.28</v>
      </c>
      <c r="I32">
        <v>3.997</v>
      </c>
      <c r="J32">
        <v>3.437</v>
      </c>
      <c r="K32">
        <v>3.107</v>
      </c>
      <c r="L32">
        <v>1.879</v>
      </c>
      <c r="O32">
        <v>0.05</v>
      </c>
    </row>
    <row r="33" spans="1:15" ht="12.75">
      <c r="A33">
        <v>1988</v>
      </c>
      <c r="C33">
        <v>19.76</v>
      </c>
      <c r="D33">
        <v>19.244</v>
      </c>
      <c r="E33">
        <v>12.515</v>
      </c>
      <c r="F33">
        <v>6.608</v>
      </c>
      <c r="G33">
        <v>5.209</v>
      </c>
      <c r="H33">
        <v>4.789</v>
      </c>
      <c r="I33">
        <v>4.198</v>
      </c>
      <c r="J33">
        <v>4.161</v>
      </c>
      <c r="K33">
        <v>3.011</v>
      </c>
      <c r="L33" t="s">
        <v>0</v>
      </c>
      <c r="O33">
        <v>0</v>
      </c>
    </row>
    <row r="34" spans="1:15" ht="12.75">
      <c r="A34">
        <v>1989</v>
      </c>
      <c r="C34">
        <v>38.356</v>
      </c>
      <c r="D34">
        <v>13.53</v>
      </c>
      <c r="E34">
        <v>11.77</v>
      </c>
      <c r="F34">
        <v>8.97</v>
      </c>
      <c r="G34">
        <v>6.25</v>
      </c>
      <c r="H34">
        <v>5.497</v>
      </c>
      <c r="I34">
        <v>4.947</v>
      </c>
      <c r="J34">
        <v>4.217</v>
      </c>
      <c r="K34">
        <v>3.505</v>
      </c>
      <c r="L34">
        <v>3.011</v>
      </c>
      <c r="O34">
        <v>0.24</v>
      </c>
    </row>
    <row r="35" spans="1:15" ht="12.75">
      <c r="A35">
        <v>1990</v>
      </c>
      <c r="C35">
        <v>22.711</v>
      </c>
      <c r="D35">
        <v>21.002</v>
      </c>
      <c r="E35">
        <v>9.685</v>
      </c>
      <c r="F35">
        <v>7.834</v>
      </c>
      <c r="G35">
        <v>5.168</v>
      </c>
      <c r="H35">
        <v>4.967</v>
      </c>
      <c r="I35">
        <v>4.461</v>
      </c>
      <c r="J35">
        <v>3.943</v>
      </c>
      <c r="K35">
        <v>2.479</v>
      </c>
      <c r="L35">
        <v>2.357</v>
      </c>
      <c r="O35">
        <v>0.08</v>
      </c>
    </row>
    <row r="36" spans="1:15" ht="12.75">
      <c r="A36">
        <v>1991</v>
      </c>
      <c r="C36">
        <v>11.947</v>
      </c>
      <c r="D36">
        <v>10.286</v>
      </c>
      <c r="E36">
        <v>7.399</v>
      </c>
      <c r="F36">
        <v>5.879</v>
      </c>
      <c r="G36">
        <v>5.456</v>
      </c>
      <c r="H36">
        <v>5.456</v>
      </c>
      <c r="I36">
        <v>5.007</v>
      </c>
      <c r="J36">
        <v>3.437</v>
      </c>
      <c r="K36">
        <v>3.337</v>
      </c>
      <c r="L36">
        <v>3.287</v>
      </c>
      <c r="O36">
        <v>0.053</v>
      </c>
    </row>
    <row r="37" spans="1:15" ht="12.75">
      <c r="A37">
        <v>1992</v>
      </c>
      <c r="C37">
        <v>14.939</v>
      </c>
      <c r="D37">
        <v>14.841</v>
      </c>
      <c r="E37">
        <v>11.419</v>
      </c>
      <c r="F37">
        <v>9.417</v>
      </c>
      <c r="G37">
        <v>7.859</v>
      </c>
      <c r="H37">
        <v>5.75</v>
      </c>
      <c r="I37">
        <v>5.56</v>
      </c>
      <c r="J37">
        <v>3.454</v>
      </c>
      <c r="K37">
        <v>2.516</v>
      </c>
      <c r="L37">
        <v>2.393</v>
      </c>
      <c r="O37">
        <v>0.04</v>
      </c>
    </row>
    <row r="38" spans="1:15" ht="12.75">
      <c r="A38">
        <v>1993</v>
      </c>
      <c r="C38">
        <v>16.308</v>
      </c>
      <c r="D38">
        <v>14.678</v>
      </c>
      <c r="E38">
        <v>8.712</v>
      </c>
      <c r="F38">
        <v>7.81</v>
      </c>
      <c r="G38">
        <v>7.785</v>
      </c>
      <c r="H38">
        <v>6.929</v>
      </c>
      <c r="I38">
        <v>6.906</v>
      </c>
      <c r="J38">
        <v>6.585</v>
      </c>
      <c r="K38">
        <v>6.118</v>
      </c>
      <c r="L38">
        <v>5.497</v>
      </c>
      <c r="O38">
        <v>0.032</v>
      </c>
    </row>
    <row r="39" spans="1:15" ht="12.75">
      <c r="A39">
        <v>1994</v>
      </c>
      <c r="C39">
        <v>15.268</v>
      </c>
      <c r="D39">
        <v>10.704</v>
      </c>
      <c r="E39">
        <v>7.375</v>
      </c>
      <c r="F39">
        <v>7.092</v>
      </c>
      <c r="G39">
        <v>5.007</v>
      </c>
      <c r="H39">
        <v>3.471</v>
      </c>
      <c r="I39">
        <v>3.237</v>
      </c>
      <c r="J39" t="s">
        <v>0</v>
      </c>
      <c r="K39" t="s">
        <v>0</v>
      </c>
      <c r="L39" t="s">
        <v>0</v>
      </c>
      <c r="O39">
        <v>0</v>
      </c>
    </row>
    <row r="40" spans="1:15" ht="12.75">
      <c r="A40">
        <v>1995</v>
      </c>
      <c r="C40">
        <v>27.762</v>
      </c>
      <c r="D40">
        <v>19.134</v>
      </c>
      <c r="E40">
        <v>18.301</v>
      </c>
      <c r="F40">
        <v>15.334</v>
      </c>
      <c r="G40">
        <v>11.887</v>
      </c>
      <c r="H40">
        <v>9.551</v>
      </c>
      <c r="I40">
        <v>7.471</v>
      </c>
      <c r="J40">
        <v>6.859</v>
      </c>
      <c r="K40">
        <v>6.383</v>
      </c>
      <c r="L40">
        <v>6.052</v>
      </c>
      <c r="O40">
        <v>0.14</v>
      </c>
    </row>
    <row r="41" spans="1:16" ht="12.75">
      <c r="A41">
        <v>1996</v>
      </c>
      <c r="C41">
        <v>56.505</v>
      </c>
      <c r="D41">
        <v>22.989</v>
      </c>
      <c r="E41">
        <v>18.229</v>
      </c>
      <c r="F41">
        <v>17.169</v>
      </c>
      <c r="G41">
        <v>15.037</v>
      </c>
      <c r="H41">
        <v>14.776</v>
      </c>
      <c r="I41">
        <v>13.561</v>
      </c>
      <c r="J41">
        <v>12.155</v>
      </c>
      <c r="K41">
        <v>9.874</v>
      </c>
      <c r="L41">
        <v>9.338</v>
      </c>
      <c r="P41">
        <v>76.52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30" sqref="D30"/>
    </sheetView>
  </sheetViews>
  <sheetFormatPr defaultColWidth="9.140625" defaultRowHeight="12.75"/>
  <cols>
    <col min="1" max="1" width="9.140625" style="2" customWidth="1"/>
    <col min="2" max="2" width="6.7109375" style="0" bestFit="1" customWidth="1"/>
    <col min="3" max="3" width="11.28125" style="0" bestFit="1" customWidth="1"/>
    <col min="5" max="5" width="5.421875" style="0" customWidth="1"/>
    <col min="7" max="7" width="4.140625" style="0" customWidth="1"/>
    <col min="9" max="9" width="5.57421875" style="0" customWidth="1"/>
    <col min="10" max="10" width="16.8515625" style="0" customWidth="1"/>
    <col min="11" max="11" width="10.28125" style="0" customWidth="1"/>
  </cols>
  <sheetData>
    <row r="1" ht="12.75">
      <c r="A1" s="2" t="s">
        <v>57</v>
      </c>
    </row>
    <row r="3" spans="1:10" ht="12.75">
      <c r="A3" s="2" t="s">
        <v>26</v>
      </c>
      <c r="B3" t="s">
        <v>27</v>
      </c>
      <c r="C3" t="s">
        <v>53</v>
      </c>
      <c r="D3" t="s">
        <v>52</v>
      </c>
      <c r="F3" t="s">
        <v>54</v>
      </c>
      <c r="G3" t="s">
        <v>56</v>
      </c>
      <c r="H3" t="s">
        <v>55</v>
      </c>
      <c r="J3" t="s">
        <v>28</v>
      </c>
    </row>
    <row r="4" spans="1:8" ht="13.5" thickBot="1">
      <c r="A4" s="2">
        <v>0.7638186199726081</v>
      </c>
      <c r="B4">
        <v>1</v>
      </c>
      <c r="C4">
        <v>0.931</v>
      </c>
      <c r="D4" s="7">
        <f>C4*0.67*100</f>
        <v>62.377</v>
      </c>
      <c r="F4">
        <f>LOG(A4)</f>
        <v>-0.1170097588289078</v>
      </c>
      <c r="G4">
        <v>1</v>
      </c>
      <c r="H4">
        <f>LOG(D4)</f>
        <v>1.7950244836821692</v>
      </c>
    </row>
    <row r="5" spans="1:11" ht="12.75">
      <c r="A5" s="2">
        <v>0.80872913866752</v>
      </c>
      <c r="B5">
        <v>2</v>
      </c>
      <c r="C5">
        <v>1.142</v>
      </c>
      <c r="D5" s="7">
        <f aca="true" t="shared" si="0" ref="D5:D32">C5*0.67*100</f>
        <v>76.514</v>
      </c>
      <c r="F5">
        <f aca="true" t="shared" si="1" ref="F5:F32">LOG(A5)</f>
        <v>-0.09219690889317453</v>
      </c>
      <c r="G5">
        <v>2</v>
      </c>
      <c r="H5">
        <f aca="true" t="shared" si="2" ref="H5:H32">LOG(D5)</f>
        <v>1.8837409066106556</v>
      </c>
      <c r="J5" s="6" t="s">
        <v>29</v>
      </c>
      <c r="K5" s="6"/>
    </row>
    <row r="6" spans="1:11" ht="12.75">
      <c r="A6" s="2">
        <v>1.2239107433994243</v>
      </c>
      <c r="B6">
        <v>3</v>
      </c>
      <c r="C6">
        <v>1.323</v>
      </c>
      <c r="D6" s="7">
        <f t="shared" si="0"/>
        <v>88.641</v>
      </c>
      <c r="F6">
        <f t="shared" si="1"/>
        <v>0.08774974700681792</v>
      </c>
      <c r="G6">
        <v>3</v>
      </c>
      <c r="H6">
        <f t="shared" si="2"/>
        <v>1.9476346468883274</v>
      </c>
      <c r="J6" s="3" t="s">
        <v>30</v>
      </c>
      <c r="K6" s="3">
        <v>0.8878059977599542</v>
      </c>
    </row>
    <row r="7" spans="1:11" ht="12.75">
      <c r="A7" s="2">
        <v>0.80872913866752</v>
      </c>
      <c r="B7">
        <v>4</v>
      </c>
      <c r="C7">
        <v>0.395</v>
      </c>
      <c r="D7" s="7">
        <f t="shared" si="0"/>
        <v>26.465000000000003</v>
      </c>
      <c r="F7">
        <f t="shared" si="1"/>
        <v>-0.09219690889317453</v>
      </c>
      <c r="G7">
        <v>4</v>
      </c>
      <c r="H7">
        <f t="shared" si="2"/>
        <v>1.4226718983272868</v>
      </c>
      <c r="J7" s="3" t="s">
        <v>31</v>
      </c>
      <c r="K7" s="3">
        <v>0.7881994896585477</v>
      </c>
    </row>
    <row r="8" spans="1:11" ht="12.75">
      <c r="A8" s="2">
        <v>1.3544230893419522</v>
      </c>
      <c r="B8">
        <v>5</v>
      </c>
      <c r="C8">
        <v>1.122</v>
      </c>
      <c r="D8" s="7">
        <f t="shared" si="0"/>
        <v>75.174</v>
      </c>
      <c r="F8">
        <f t="shared" si="1"/>
        <v>0.13175434873963274</v>
      </c>
      <c r="G8">
        <v>5</v>
      </c>
      <c r="H8">
        <f t="shared" si="2"/>
        <v>1.876067659620969</v>
      </c>
      <c r="J8" s="3" t="s">
        <v>32</v>
      </c>
      <c r="K8" s="3">
        <v>0.7719071427092051</v>
      </c>
    </row>
    <row r="9" spans="1:11" ht="12.75">
      <c r="A9" s="2">
        <v>1.5903307382999041</v>
      </c>
      <c r="B9">
        <v>6</v>
      </c>
      <c r="C9">
        <v>2.071</v>
      </c>
      <c r="D9" s="7">
        <f t="shared" si="0"/>
        <v>138.757</v>
      </c>
      <c r="F9">
        <f t="shared" si="1"/>
        <v>0.20148745317674963</v>
      </c>
      <c r="G9">
        <v>6</v>
      </c>
      <c r="H9">
        <f t="shared" si="2"/>
        <v>2.142254901594279</v>
      </c>
      <c r="J9" s="3" t="s">
        <v>33</v>
      </c>
      <c r="K9" s="3">
        <v>0.2241069789952158</v>
      </c>
    </row>
    <row r="10" spans="1:11" ht="13.5" thickBot="1">
      <c r="A10" s="2">
        <v>0.5893018944261121</v>
      </c>
      <c r="B10">
        <v>7</v>
      </c>
      <c r="C10">
        <v>1.288</v>
      </c>
      <c r="D10" s="7">
        <f t="shared" si="0"/>
        <v>86.296</v>
      </c>
      <c r="F10">
        <f t="shared" si="1"/>
        <v>-0.22966216277811663</v>
      </c>
      <c r="G10">
        <v>7</v>
      </c>
      <c r="H10">
        <f t="shared" si="2"/>
        <v>1.9359906657246198</v>
      </c>
      <c r="J10" s="4" t="s">
        <v>34</v>
      </c>
      <c r="K10" s="4">
        <v>29</v>
      </c>
    </row>
    <row r="11" spans="1:8" ht="12.75">
      <c r="A11" s="2">
        <v>0.9594880299233282</v>
      </c>
      <c r="B11">
        <v>8</v>
      </c>
      <c r="C11">
        <v>1.366</v>
      </c>
      <c r="D11" s="7">
        <f t="shared" si="0"/>
        <v>91.52200000000002</v>
      </c>
      <c r="F11">
        <f t="shared" si="1"/>
        <v>-0.017960438928169422</v>
      </c>
      <c r="G11">
        <v>8</v>
      </c>
      <c r="H11">
        <f t="shared" si="2"/>
        <v>1.9615255020463402</v>
      </c>
    </row>
    <row r="12" spans="1:10" ht="13.5" thickBot="1">
      <c r="A12" s="2">
        <v>1.0578890718305283</v>
      </c>
      <c r="B12">
        <v>9</v>
      </c>
      <c r="C12">
        <v>1.348</v>
      </c>
      <c r="D12" s="7">
        <f t="shared" si="0"/>
        <v>90.316</v>
      </c>
      <c r="F12">
        <f t="shared" si="1"/>
        <v>0.024440130820533083</v>
      </c>
      <c r="G12">
        <v>9</v>
      </c>
      <c r="H12">
        <f t="shared" si="2"/>
        <v>1.9557646949001275</v>
      </c>
      <c r="J12" t="s">
        <v>35</v>
      </c>
    </row>
    <row r="13" spans="1:15" ht="12.75">
      <c r="A13" s="2">
        <v>1.479243749119488</v>
      </c>
      <c r="B13">
        <v>10</v>
      </c>
      <c r="C13">
        <v>1.364</v>
      </c>
      <c r="D13" s="7">
        <f t="shared" si="0"/>
        <v>91.38800000000002</v>
      </c>
      <c r="F13" s="8">
        <f t="shared" si="1"/>
        <v>0.17003974274293207</v>
      </c>
      <c r="G13" s="8">
        <v>10</v>
      </c>
      <c r="H13" s="8">
        <f t="shared" si="2"/>
        <v>1.9608891730212867</v>
      </c>
      <c r="J13" s="5"/>
      <c r="K13" s="5" t="s">
        <v>40</v>
      </c>
      <c r="L13" s="5" t="s">
        <v>41</v>
      </c>
      <c r="M13" s="5" t="s">
        <v>42</v>
      </c>
      <c r="N13" s="5" t="s">
        <v>43</v>
      </c>
      <c r="O13" s="5" t="s">
        <v>44</v>
      </c>
    </row>
    <row r="14" spans="1:15" ht="12.75">
      <c r="A14" s="2">
        <v>0.21937061054822404</v>
      </c>
      <c r="B14">
        <v>11</v>
      </c>
      <c r="C14">
        <v>0.032</v>
      </c>
      <c r="D14" s="7">
        <f t="shared" si="0"/>
        <v>2.144</v>
      </c>
      <c r="F14">
        <f t="shared" si="1"/>
        <v>-0.6588215560305873</v>
      </c>
      <c r="G14">
        <v>11</v>
      </c>
      <c r="H14">
        <f t="shared" si="2"/>
        <v>0.33122478102073244</v>
      </c>
      <c r="J14" s="3" t="s">
        <v>36</v>
      </c>
      <c r="K14" s="3">
        <v>2</v>
      </c>
      <c r="L14" s="3">
        <v>4.859518699228824</v>
      </c>
      <c r="M14" s="3">
        <v>2.429759349614412</v>
      </c>
      <c r="N14" s="3">
        <v>48.37851121813714</v>
      </c>
      <c r="O14" s="3">
        <v>1.7260406870798195E-09</v>
      </c>
    </row>
    <row r="15" spans="1:15" ht="12.75">
      <c r="A15" s="2">
        <v>1.0823548272860162</v>
      </c>
      <c r="B15">
        <v>12</v>
      </c>
      <c r="C15">
        <v>1.105</v>
      </c>
      <c r="D15" s="7">
        <f t="shared" si="0"/>
        <v>74.03500000000001</v>
      </c>
      <c r="F15">
        <f t="shared" si="1"/>
        <v>0.03436965843269305</v>
      </c>
      <c r="G15">
        <v>12</v>
      </c>
      <c r="H15">
        <f t="shared" si="2"/>
        <v>1.869437080721956</v>
      </c>
      <c r="J15" s="3" t="s">
        <v>37</v>
      </c>
      <c r="K15" s="3">
        <v>26</v>
      </c>
      <c r="L15" s="3">
        <v>1.3058223888934148</v>
      </c>
      <c r="M15" s="3">
        <v>0.050223938034362106</v>
      </c>
      <c r="N15" s="3"/>
      <c r="O15" s="3"/>
    </row>
    <row r="16" spans="1:15" ht="13.5" thickBot="1">
      <c r="A16" s="2">
        <v>1.0876500775987201</v>
      </c>
      <c r="B16">
        <v>13</v>
      </c>
      <c r="C16">
        <v>0.627</v>
      </c>
      <c r="D16" s="7">
        <f t="shared" si="0"/>
        <v>42.009</v>
      </c>
      <c r="F16">
        <f t="shared" si="1"/>
        <v>0.03648919516786487</v>
      </c>
      <c r="G16">
        <v>13</v>
      </c>
      <c r="H16">
        <f t="shared" si="2"/>
        <v>1.6233423435315428</v>
      </c>
      <c r="J16" s="4" t="s">
        <v>38</v>
      </c>
      <c r="K16" s="4">
        <v>28</v>
      </c>
      <c r="L16" s="4">
        <v>6.165341088122238</v>
      </c>
      <c r="M16" s="4"/>
      <c r="N16" s="4"/>
      <c r="O16" s="4"/>
    </row>
    <row r="17" spans="1:8" ht="13.5" thickBot="1">
      <c r="A17" s="2">
        <v>1.071849277200384</v>
      </c>
      <c r="B17">
        <v>14</v>
      </c>
      <c r="C17">
        <v>0.823</v>
      </c>
      <c r="D17" s="7">
        <f t="shared" si="0"/>
        <v>55.141</v>
      </c>
      <c r="F17">
        <f t="shared" si="1"/>
        <v>0.03013371942177695</v>
      </c>
      <c r="G17">
        <v>14</v>
      </c>
      <c r="H17">
        <f t="shared" si="2"/>
        <v>1.7414746379130963</v>
      </c>
    </row>
    <row r="18" spans="1:16" ht="12.75">
      <c r="A18" s="2">
        <v>0.921798307109376</v>
      </c>
      <c r="B18">
        <v>15</v>
      </c>
      <c r="C18">
        <v>0.78</v>
      </c>
      <c r="D18" s="7">
        <f t="shared" si="0"/>
        <v>52.260000000000005</v>
      </c>
      <c r="F18">
        <f t="shared" si="1"/>
        <v>-0.035364093796366715</v>
      </c>
      <c r="G18">
        <v>15</v>
      </c>
      <c r="H18">
        <f t="shared" si="2"/>
        <v>1.7181694053913068</v>
      </c>
      <c r="J18" s="5"/>
      <c r="K18" s="5" t="s">
        <v>45</v>
      </c>
      <c r="L18" s="5" t="s">
        <v>33</v>
      </c>
      <c r="M18" s="5" t="s">
        <v>46</v>
      </c>
      <c r="N18" s="5" t="s">
        <v>47</v>
      </c>
      <c r="O18" s="5" t="s">
        <v>48</v>
      </c>
      <c r="P18" s="5" t="s">
        <v>49</v>
      </c>
    </row>
    <row r="19" spans="1:16" ht="12.75">
      <c r="A19" s="2">
        <v>1.142981195839488</v>
      </c>
      <c r="B19">
        <v>16</v>
      </c>
      <c r="C19">
        <v>0.99</v>
      </c>
      <c r="D19" s="7">
        <f t="shared" si="0"/>
        <v>66.33</v>
      </c>
      <c r="F19">
        <f t="shared" si="1"/>
        <v>0.05803908550435942</v>
      </c>
      <c r="G19">
        <v>16</v>
      </c>
      <c r="H19">
        <f t="shared" si="2"/>
        <v>1.8217099972983763</v>
      </c>
      <c r="J19" s="3" t="s">
        <v>39</v>
      </c>
      <c r="K19" s="3">
        <v>1.9602017065797972</v>
      </c>
      <c r="L19" s="3">
        <v>0.084263093003024</v>
      </c>
      <c r="M19" s="3">
        <v>23.26287389556719</v>
      </c>
      <c r="N19" s="3">
        <v>6.254520198003764E-19</v>
      </c>
      <c r="O19" s="3">
        <v>1.7869963248236413</v>
      </c>
      <c r="P19" s="3">
        <v>2.1334070883359533</v>
      </c>
    </row>
    <row r="20" spans="1:16" ht="12.75">
      <c r="A20" s="2">
        <v>0.7418447470172161</v>
      </c>
      <c r="B20">
        <v>17</v>
      </c>
      <c r="C20">
        <v>0.36</v>
      </c>
      <c r="D20" s="7">
        <f t="shared" si="0"/>
        <v>24.12</v>
      </c>
      <c r="F20">
        <f t="shared" si="1"/>
        <v>-0.12968697419351025</v>
      </c>
      <c r="G20">
        <v>17</v>
      </c>
      <c r="H20">
        <f t="shared" si="2"/>
        <v>1.3823773034681137</v>
      </c>
      <c r="J20" s="3" t="s">
        <v>50</v>
      </c>
      <c r="K20" s="3">
        <v>1.929395435514894</v>
      </c>
      <c r="L20" s="3">
        <v>0.2151030663453874</v>
      </c>
      <c r="M20" s="3">
        <v>8.969632410617969</v>
      </c>
      <c r="N20" s="3">
        <v>1.939686186143698E-09</v>
      </c>
      <c r="O20" s="3">
        <v>1.4872444605686563</v>
      </c>
      <c r="P20" s="3">
        <v>2.3715464104611317</v>
      </c>
    </row>
    <row r="21" spans="1:16" ht="13.5" thickBot="1">
      <c r="A21" s="2">
        <v>1.2389186720931842</v>
      </c>
      <c r="B21">
        <v>18</v>
      </c>
      <c r="C21">
        <v>0.47</v>
      </c>
      <c r="D21" s="7">
        <f t="shared" si="0"/>
        <v>31.490000000000002</v>
      </c>
      <c r="F21">
        <f t="shared" si="1"/>
        <v>0.09304279836927105</v>
      </c>
      <c r="G21">
        <v>18</v>
      </c>
      <c r="H21">
        <f t="shared" si="2"/>
        <v>1.498172660636544</v>
      </c>
      <c r="J21" s="4" t="s">
        <v>51</v>
      </c>
      <c r="K21" s="4">
        <v>-0.019960265500059898</v>
      </c>
      <c r="L21" s="4">
        <v>0.004741480570062415</v>
      </c>
      <c r="M21" s="4">
        <v>-4.209711545817249</v>
      </c>
      <c r="N21" s="4">
        <v>0.0002700740494656797</v>
      </c>
      <c r="O21" s="4">
        <v>-0.029706524781066633</v>
      </c>
      <c r="P21" s="4">
        <v>-0.010214006219053162</v>
      </c>
    </row>
    <row r="22" spans="1:8" ht="12.75">
      <c r="A22" s="2">
        <v>1.4161538149125124</v>
      </c>
      <c r="B22">
        <v>20</v>
      </c>
      <c r="C22">
        <v>1.43</v>
      </c>
      <c r="D22" s="7">
        <f t="shared" si="0"/>
        <v>95.81</v>
      </c>
      <c r="F22" s="8">
        <f t="shared" si="1"/>
        <v>0.15111042661634103</v>
      </c>
      <c r="G22" s="8">
        <v>20</v>
      </c>
      <c r="H22" s="8">
        <f t="shared" si="2"/>
        <v>1.9814108401658883</v>
      </c>
    </row>
    <row r="23" spans="1:8" ht="12.75">
      <c r="A23" s="2">
        <v>0.717350674715136</v>
      </c>
      <c r="B23">
        <v>21</v>
      </c>
      <c r="C23">
        <v>0.56</v>
      </c>
      <c r="D23" s="7">
        <f t="shared" si="0"/>
        <v>37.52</v>
      </c>
      <c r="F23">
        <f t="shared" si="1"/>
        <v>-0.14426848887485516</v>
      </c>
      <c r="G23">
        <v>21</v>
      </c>
      <c r="H23">
        <f t="shared" si="2"/>
        <v>1.574262829707027</v>
      </c>
    </row>
    <row r="24" spans="1:8" ht="12.75">
      <c r="A24" s="2">
        <v>0.8674865953459202</v>
      </c>
      <c r="B24">
        <v>22</v>
      </c>
      <c r="C24">
        <v>0.3</v>
      </c>
      <c r="D24" s="7">
        <f t="shared" si="0"/>
        <v>20.1</v>
      </c>
      <c r="F24">
        <f t="shared" si="1"/>
        <v>-0.061737227329338486</v>
      </c>
      <c r="G24">
        <v>22</v>
      </c>
      <c r="H24">
        <f t="shared" si="2"/>
        <v>1.3031960574204888</v>
      </c>
    </row>
    <row r="25" spans="1:8" ht="12.75">
      <c r="A25" s="2">
        <v>1.6117382743234563</v>
      </c>
      <c r="B25">
        <v>23</v>
      </c>
      <c r="C25">
        <v>0.84</v>
      </c>
      <c r="D25" s="7">
        <f t="shared" si="0"/>
        <v>56.279999999999994</v>
      </c>
      <c r="F25">
        <f t="shared" si="1"/>
        <v>0.2072945193266715</v>
      </c>
      <c r="G25">
        <v>23</v>
      </c>
      <c r="H25">
        <f t="shared" si="2"/>
        <v>1.750354088762708</v>
      </c>
    </row>
    <row r="26" spans="1:8" ht="12.75">
      <c r="A26" s="2">
        <v>1.1196197974010882</v>
      </c>
      <c r="B26">
        <v>24</v>
      </c>
      <c r="C26">
        <v>0.36</v>
      </c>
      <c r="D26" s="7">
        <f t="shared" si="0"/>
        <v>24.12</v>
      </c>
      <c r="F26">
        <f t="shared" si="1"/>
        <v>0.04907056916714463</v>
      </c>
      <c r="G26">
        <v>24</v>
      </c>
      <c r="H26">
        <f t="shared" si="2"/>
        <v>1.3823773034681137</v>
      </c>
    </row>
    <row r="27" spans="1:8" ht="12.75">
      <c r="A27" s="2">
        <v>0.534933548969472</v>
      </c>
      <c r="B27">
        <v>25</v>
      </c>
      <c r="C27">
        <v>0.039</v>
      </c>
      <c r="D27" s="7">
        <f t="shared" si="0"/>
        <v>2.613</v>
      </c>
      <c r="F27">
        <f t="shared" si="1"/>
        <v>-0.27170016397558605</v>
      </c>
      <c r="G27">
        <v>25</v>
      </c>
      <c r="H27">
        <f t="shared" si="2"/>
        <v>0.41713940972732566</v>
      </c>
    </row>
    <row r="28" spans="1:8" ht="12.75">
      <c r="A28" s="2">
        <v>0.6128331939440641</v>
      </c>
      <c r="B28">
        <v>26</v>
      </c>
      <c r="C28">
        <v>0.16</v>
      </c>
      <c r="D28" s="7">
        <f t="shared" si="0"/>
        <v>10.72</v>
      </c>
      <c r="F28">
        <f t="shared" si="1"/>
        <v>-0.21265771929530453</v>
      </c>
      <c r="G28">
        <v>26</v>
      </c>
      <c r="H28">
        <f t="shared" si="2"/>
        <v>1.0301947853567512</v>
      </c>
    </row>
    <row r="29" spans="1:8" ht="12.75">
      <c r="A29" s="2">
        <v>0.5931813024092161</v>
      </c>
      <c r="B29">
        <v>27</v>
      </c>
      <c r="C29">
        <v>0.176</v>
      </c>
      <c r="D29" s="7">
        <f t="shared" si="0"/>
        <v>11.792</v>
      </c>
      <c r="F29">
        <f t="shared" si="1"/>
        <v>-0.226812546767863</v>
      </c>
      <c r="G29">
        <v>27</v>
      </c>
      <c r="H29">
        <f t="shared" si="2"/>
        <v>1.0715874705149762</v>
      </c>
    </row>
    <row r="30" spans="1:8" ht="12.75">
      <c r="A30" s="2">
        <v>0.597089027238912</v>
      </c>
      <c r="B30">
        <v>28</v>
      </c>
      <c r="C30">
        <v>0.134</v>
      </c>
      <c r="D30" s="7">
        <f t="shared" si="0"/>
        <v>8.978000000000002</v>
      </c>
      <c r="F30">
        <f t="shared" si="1"/>
        <v>-0.22396090981533734</v>
      </c>
      <c r="G30">
        <v>28</v>
      </c>
      <c r="H30">
        <f t="shared" si="2"/>
        <v>0.9531796010656342</v>
      </c>
    </row>
    <row r="31" spans="1:8" ht="12.75">
      <c r="A31" s="2">
        <v>1.1739031923179524</v>
      </c>
      <c r="B31">
        <v>29</v>
      </c>
      <c r="C31">
        <v>1.03</v>
      </c>
      <c r="D31" s="7">
        <f t="shared" si="0"/>
        <v>69.01</v>
      </c>
      <c r="F31">
        <f t="shared" si="1"/>
        <v>0.0696322836444384</v>
      </c>
      <c r="G31">
        <v>29</v>
      </c>
      <c r="H31">
        <f t="shared" si="2"/>
        <v>1.8389120274059987</v>
      </c>
    </row>
    <row r="32" spans="1:8" ht="12.75">
      <c r="A32" s="2">
        <v>2.386204028614656</v>
      </c>
      <c r="B32">
        <v>30</v>
      </c>
      <c r="C32">
        <v>2.63</v>
      </c>
      <c r="D32" s="7">
        <f t="shared" si="0"/>
        <v>176.21</v>
      </c>
      <c r="F32">
        <f t="shared" si="1"/>
        <v>0.37770757458714055</v>
      </c>
      <c r="G32">
        <v>30</v>
      </c>
      <c r="H32">
        <f t="shared" si="2"/>
        <v>2.2460305511905845</v>
      </c>
    </row>
    <row r="35" spans="1:4" ht="12.75">
      <c r="A35">
        <v>1.5796836039813122</v>
      </c>
      <c r="B35">
        <v>0.192</v>
      </c>
      <c r="C35">
        <f>LOG(A35)</f>
        <v>0.1985701104955782</v>
      </c>
      <c r="D35">
        <f>LOG(B35)</f>
        <v>-0.7166987712964504</v>
      </c>
    </row>
    <row r="36" spans="1:4" ht="12.75">
      <c r="A36">
        <v>1.5584742858839042</v>
      </c>
      <c r="B36">
        <v>0.066</v>
      </c>
      <c r="C36">
        <f aca="true" t="shared" si="3" ref="C36:D43">LOG(A36)</f>
        <v>0.19269964101076933</v>
      </c>
      <c r="D36">
        <f t="shared" si="3"/>
        <v>-1.1804560644581312</v>
      </c>
    </row>
    <row r="37" spans="1:4" ht="12.75">
      <c r="A37">
        <v>0.3835233702420481</v>
      </c>
      <c r="B37">
        <v>0.006</v>
      </c>
      <c r="C37">
        <f t="shared" si="3"/>
        <v>-0.4162081668964324</v>
      </c>
      <c r="D37">
        <f t="shared" si="3"/>
        <v>-2.221848749616356</v>
      </c>
    </row>
    <row r="38" spans="1:4" ht="12.75">
      <c r="A38">
        <v>1.1849467624888321</v>
      </c>
      <c r="B38">
        <v>0.015</v>
      </c>
      <c r="C38">
        <f t="shared" si="3"/>
        <v>0.07369883872020742</v>
      </c>
      <c r="D38">
        <f t="shared" si="3"/>
        <v>-1.8239087409443189</v>
      </c>
    </row>
    <row r="39" spans="1:4" ht="12.75">
      <c r="A39">
        <v>1.207118853370368</v>
      </c>
      <c r="B39">
        <v>0.086</v>
      </c>
      <c r="C39">
        <f t="shared" si="3"/>
        <v>0.0817500329985014</v>
      </c>
      <c r="D39">
        <f t="shared" si="3"/>
        <v>-1.0655015487564323</v>
      </c>
    </row>
    <row r="40" spans="1:4" ht="12.75">
      <c r="A40">
        <v>0.6695518376678401</v>
      </c>
      <c r="B40">
        <v>0.009</v>
      </c>
      <c r="C40">
        <f t="shared" si="3"/>
        <v>-0.1742157936458662</v>
      </c>
      <c r="D40">
        <f t="shared" si="3"/>
        <v>-2.0457574905606752</v>
      </c>
    </row>
    <row r="41" spans="1:4" ht="12.75">
      <c r="A41">
        <v>1.10180850089472</v>
      </c>
      <c r="B41">
        <v>0.007</v>
      </c>
      <c r="C41">
        <f t="shared" si="3"/>
        <v>0.0421061188064312</v>
      </c>
      <c r="D41">
        <f t="shared" si="3"/>
        <v>-2.154901959985743</v>
      </c>
    </row>
    <row r="42" spans="1:4" ht="12.75">
      <c r="A42">
        <v>1.7320848723394562</v>
      </c>
      <c r="B42">
        <v>0.197</v>
      </c>
      <c r="C42">
        <f t="shared" si="3"/>
        <v>0.2385691686776416</v>
      </c>
      <c r="D42">
        <f t="shared" si="3"/>
        <v>-0.7055337738384071</v>
      </c>
    </row>
    <row r="43" spans="1:4" ht="12.75">
      <c r="A43">
        <v>1.1411689176576</v>
      </c>
      <c r="B43">
        <v>0.053</v>
      </c>
      <c r="C43">
        <f t="shared" si="3"/>
        <v>0.057349934143798145</v>
      </c>
      <c r="D43">
        <f t="shared" si="3"/>
        <v>-1.275724130399211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L1">
      <selection activeCell="O34" sqref="O34"/>
    </sheetView>
  </sheetViews>
  <sheetFormatPr defaultColWidth="9.140625" defaultRowHeight="12.75"/>
  <sheetData>
    <row r="1" spans="1:16" ht="12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2.75">
      <c r="A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25</v>
      </c>
      <c r="O3" t="s">
        <v>22</v>
      </c>
      <c r="P3" t="s">
        <v>23</v>
      </c>
    </row>
    <row r="4" spans="1:15" ht="12.75">
      <c r="A4">
        <v>1957</v>
      </c>
      <c r="C4">
        <v>1.5796836039813122</v>
      </c>
      <c r="D4">
        <v>0.5336876077194241</v>
      </c>
      <c r="E4">
        <v>0.5251076032020481</v>
      </c>
      <c r="F4">
        <v>0.3835233702420481</v>
      </c>
      <c r="G4">
        <v>0.34591859796787205</v>
      </c>
      <c r="H4">
        <v>0.33470512671744007</v>
      </c>
      <c r="I4">
        <v>0.29576946265344006</v>
      </c>
      <c r="J4">
        <v>0.19810465875763203</v>
      </c>
      <c r="K4">
        <v>0.17462999293286402</v>
      </c>
      <c r="M4">
        <f>SUM(C4:G4)</f>
        <v>3.3679207831127043</v>
      </c>
      <c r="O4">
        <v>0.192</v>
      </c>
    </row>
    <row r="5" spans="1:15" ht="12.75">
      <c r="A5">
        <v>1958</v>
      </c>
      <c r="C5">
        <v>1.5584742858839042</v>
      </c>
      <c r="D5">
        <v>0.8596428288399361</v>
      </c>
      <c r="E5">
        <v>0.8026693334968321</v>
      </c>
      <c r="F5">
        <v>0.7682643648875521</v>
      </c>
      <c r="G5">
        <v>0.45893113271654407</v>
      </c>
      <c r="H5">
        <v>0.36497583572428804</v>
      </c>
      <c r="I5">
        <v>0.27269123268096007</v>
      </c>
      <c r="J5">
        <v>0.25652231327692804</v>
      </c>
      <c r="K5">
        <v>0.24754587290726407</v>
      </c>
      <c r="L5">
        <v>0.24550705995264002</v>
      </c>
      <c r="M5">
        <f aca="true" t="shared" si="0" ref="M5:M43">SUM(C5:G5)</f>
        <v>4.447981945824768</v>
      </c>
      <c r="O5">
        <v>0.066</v>
      </c>
    </row>
    <row r="6" spans="1:13" ht="12.75">
      <c r="A6">
        <v>1959</v>
      </c>
      <c r="C6">
        <v>0.8801159089259522</v>
      </c>
      <c r="D6">
        <v>0.6408668720701441</v>
      </c>
      <c r="E6">
        <v>0.29794985984102407</v>
      </c>
      <c r="F6">
        <v>0.25374726231091205</v>
      </c>
      <c r="G6">
        <v>0.251680132509696</v>
      </c>
      <c r="H6">
        <v>0.21676546066176003</v>
      </c>
      <c r="I6">
        <v>0.207675752905728</v>
      </c>
      <c r="J6">
        <v>0.16154760980736002</v>
      </c>
      <c r="K6">
        <v>0.16095295602892803</v>
      </c>
      <c r="L6">
        <v>0.13759155759052802</v>
      </c>
      <c r="M6">
        <f t="shared" si="0"/>
        <v>2.3243600356577288</v>
      </c>
    </row>
    <row r="7" spans="1:15" ht="12.75">
      <c r="A7">
        <v>1960</v>
      </c>
      <c r="C7">
        <v>0.3835233702420481</v>
      </c>
      <c r="D7">
        <v>0.3599071201843201</v>
      </c>
      <c r="E7">
        <v>0.30460431879014405</v>
      </c>
      <c r="F7">
        <v>0.277674997681152</v>
      </c>
      <c r="G7">
        <v>0.25513478779392</v>
      </c>
      <c r="H7">
        <v>0.23735180813414403</v>
      </c>
      <c r="I7">
        <v>0.18377633438208002</v>
      </c>
      <c r="J7">
        <v>0.17222306097254403</v>
      </c>
      <c r="K7">
        <v>0.15744166705152002</v>
      </c>
      <c r="L7">
        <v>0.13266442628352001</v>
      </c>
      <c r="M7">
        <f t="shared" si="0"/>
        <v>1.5808445946915846</v>
      </c>
      <c r="O7">
        <v>0.006</v>
      </c>
    </row>
    <row r="8" spans="1:15" ht="12.75">
      <c r="A8">
        <v>1961</v>
      </c>
      <c r="C8">
        <v>1.1849467624888321</v>
      </c>
      <c r="D8">
        <v>0.8944442333015041</v>
      </c>
      <c r="E8">
        <v>0.31576115634739205</v>
      </c>
      <c r="F8">
        <v>0.29650570066483206</v>
      </c>
      <c r="G8">
        <v>0.28993619225548806</v>
      </c>
      <c r="H8">
        <v>0.27481499617536004</v>
      </c>
      <c r="I8">
        <v>0.27056746918656005</v>
      </c>
      <c r="J8">
        <v>0.24550705995264002</v>
      </c>
      <c r="K8">
        <v>0.23667220381593604</v>
      </c>
      <c r="L8">
        <v>0.18499395878553604</v>
      </c>
      <c r="M8">
        <f t="shared" si="0"/>
        <v>2.9815940450580487</v>
      </c>
      <c r="O8">
        <v>0.015</v>
      </c>
    </row>
    <row r="9" spans="1:15" ht="12.75">
      <c r="A9">
        <v>1962</v>
      </c>
      <c r="C9">
        <v>1.207118853370368</v>
      </c>
      <c r="D9">
        <v>0.9895038873108483</v>
      </c>
      <c r="E9">
        <v>0.5033319481728</v>
      </c>
      <c r="F9">
        <v>0.29503322464204806</v>
      </c>
      <c r="G9">
        <v>0.17103375341568003</v>
      </c>
      <c r="H9">
        <v>0.16684286012006402</v>
      </c>
      <c r="I9">
        <v>0.16095295602892803</v>
      </c>
      <c r="J9">
        <v>0.150532356483072</v>
      </c>
      <c r="K9">
        <v>0.11927055784550401</v>
      </c>
      <c r="L9">
        <v>0.11507966454988802</v>
      </c>
      <c r="M9">
        <f t="shared" si="0"/>
        <v>3.1660216669117447</v>
      </c>
      <c r="O9">
        <v>0.086</v>
      </c>
    </row>
    <row r="10" spans="1:15" ht="12.75">
      <c r="A10">
        <v>1963</v>
      </c>
      <c r="C10">
        <v>0.6695518376678401</v>
      </c>
      <c r="D10">
        <v>0.502142640615936</v>
      </c>
      <c r="E10">
        <v>0.37522653419059204</v>
      </c>
      <c r="F10">
        <v>0.3619459331389441</v>
      </c>
      <c r="G10">
        <v>0.29724193867622406</v>
      </c>
      <c r="H10">
        <v>0.28631163589171205</v>
      </c>
      <c r="I10">
        <v>0.280534999186944</v>
      </c>
      <c r="J10">
        <v>0.25513478779392</v>
      </c>
      <c r="K10">
        <v>0.21806803560499202</v>
      </c>
      <c r="L10">
        <v>0.18131276872857602</v>
      </c>
      <c r="M10">
        <f t="shared" si="0"/>
        <v>2.206108884289536</v>
      </c>
      <c r="O10">
        <v>0.009</v>
      </c>
    </row>
    <row r="11" spans="1:15" ht="12.75">
      <c r="A11">
        <v>1964</v>
      </c>
      <c r="C11">
        <v>1.10180850089472</v>
      </c>
      <c r="D11">
        <v>0.4297081470336001</v>
      </c>
      <c r="E11">
        <v>0.38145624044083204</v>
      </c>
      <c r="F11">
        <v>0.3619459331389441</v>
      </c>
      <c r="G11">
        <v>0.318762742086144</v>
      </c>
      <c r="H11">
        <v>0.301631049897984</v>
      </c>
      <c r="I11">
        <v>0.29724193867622406</v>
      </c>
      <c r="J11">
        <v>0.27198331151616006</v>
      </c>
      <c r="K11">
        <v>0.2628086532203521</v>
      </c>
      <c r="L11">
        <v>0.258617759924736</v>
      </c>
      <c r="M11">
        <f t="shared" si="0"/>
        <v>2.5936815635942407</v>
      </c>
      <c r="O11">
        <v>0.007</v>
      </c>
    </row>
    <row r="12" spans="1:15" ht="12.75">
      <c r="A12">
        <v>1965</v>
      </c>
      <c r="C12">
        <v>1.7320848723394562</v>
      </c>
      <c r="D12">
        <v>1.4444706615045122</v>
      </c>
      <c r="E12">
        <v>1.1665974458972161</v>
      </c>
      <c r="F12">
        <v>1.0319791571988481</v>
      </c>
      <c r="G12">
        <v>0.7550120806824961</v>
      </c>
      <c r="H12">
        <v>0.5866967445396482</v>
      </c>
      <c r="I12">
        <v>0.39402892032768005</v>
      </c>
      <c r="J12">
        <v>0.39298119700377604</v>
      </c>
      <c r="K12">
        <v>0.37522653419059204</v>
      </c>
      <c r="L12">
        <v>0.330117797569536</v>
      </c>
      <c r="M12">
        <f t="shared" si="0"/>
        <v>6.130144217622529</v>
      </c>
      <c r="O12">
        <v>0.197</v>
      </c>
    </row>
    <row r="13" spans="1:15" ht="12.75">
      <c r="A13">
        <v>1966</v>
      </c>
      <c r="C13">
        <v>1.1411689176576</v>
      </c>
      <c r="D13">
        <v>0.6141640857338881</v>
      </c>
      <c r="E13">
        <v>0.48673827606988807</v>
      </c>
      <c r="F13">
        <v>0.4374952798464</v>
      </c>
      <c r="G13">
        <v>0.3247942304102401</v>
      </c>
      <c r="H13">
        <v>0.17525296355788803</v>
      </c>
      <c r="I13">
        <v>0.078239447133696</v>
      </c>
      <c r="M13">
        <f t="shared" si="0"/>
        <v>3.0043607897180165</v>
      </c>
      <c r="O13">
        <v>0.053</v>
      </c>
    </row>
    <row r="14" spans="1:16" ht="12.75">
      <c r="A14">
        <v>1967</v>
      </c>
      <c r="B14">
        <v>1</v>
      </c>
      <c r="C14">
        <v>0.7638186199726081</v>
      </c>
      <c r="D14">
        <v>0.462357471154176</v>
      </c>
      <c r="E14">
        <v>0.45437212041523206</v>
      </c>
      <c r="F14">
        <v>0.44194102476134406</v>
      </c>
      <c r="G14">
        <v>0.43970399388057607</v>
      </c>
      <c r="H14">
        <v>0.3619459331389441</v>
      </c>
      <c r="I14">
        <v>0.34889186686003204</v>
      </c>
      <c r="J14">
        <v>0.280534999186944</v>
      </c>
      <c r="K14">
        <v>0.24276032583321605</v>
      </c>
      <c r="L14">
        <v>0.188108811910656</v>
      </c>
      <c r="M14">
        <f t="shared" si="0"/>
        <v>2.5621932301839365</v>
      </c>
      <c r="P14">
        <v>0.931</v>
      </c>
    </row>
    <row r="15" spans="1:16" ht="12.75">
      <c r="A15">
        <v>1968</v>
      </c>
      <c r="B15">
        <v>2</v>
      </c>
      <c r="C15">
        <v>0.80872913866752</v>
      </c>
      <c r="D15">
        <v>0.8026693334968321</v>
      </c>
      <c r="E15">
        <v>0.5423525627765761</v>
      </c>
      <c r="F15">
        <v>0.5141773004175361</v>
      </c>
      <c r="G15">
        <v>0.363956429246976</v>
      </c>
      <c r="H15">
        <v>0.34008532756992005</v>
      </c>
      <c r="I15">
        <v>0.28775579506790405</v>
      </c>
      <c r="J15">
        <v>0.28557539788032005</v>
      </c>
      <c r="K15">
        <v>0.24140111719680005</v>
      </c>
      <c r="L15">
        <v>0.18623990003558402</v>
      </c>
      <c r="M15">
        <f t="shared" si="0"/>
        <v>3.0318847646054405</v>
      </c>
      <c r="P15">
        <v>1.142</v>
      </c>
    </row>
    <row r="16" spans="1:16" ht="12.75">
      <c r="A16">
        <v>1969</v>
      </c>
      <c r="B16">
        <v>3</v>
      </c>
      <c r="C16">
        <v>1.2239107433994243</v>
      </c>
      <c r="D16">
        <v>1.1357603999585282</v>
      </c>
      <c r="E16">
        <v>0.516584232377856</v>
      </c>
      <c r="F16">
        <v>0.4961961028316161</v>
      </c>
      <c r="G16">
        <v>0.28486747671552004</v>
      </c>
      <c r="H16">
        <v>0.27269123268096007</v>
      </c>
      <c r="I16">
        <v>0.21220644836044802</v>
      </c>
      <c r="J16">
        <v>0.18686287066060803</v>
      </c>
      <c r="K16">
        <v>0.180718114950144</v>
      </c>
      <c r="L16">
        <v>0.17828286614323202</v>
      </c>
      <c r="M16">
        <f t="shared" si="0"/>
        <v>3.657318955282945</v>
      </c>
      <c r="P16">
        <v>1.323</v>
      </c>
    </row>
    <row r="17" spans="1:16" ht="12.75">
      <c r="A17">
        <v>1970</v>
      </c>
      <c r="B17">
        <v>4</v>
      </c>
      <c r="C17">
        <v>0.80872913866752</v>
      </c>
      <c r="D17">
        <v>0.7317073159372801</v>
      </c>
      <c r="E17">
        <v>0.6022993270118401</v>
      </c>
      <c r="F17">
        <v>0.471560446296576</v>
      </c>
      <c r="G17">
        <v>0.39935248748697605</v>
      </c>
      <c r="H17">
        <v>0.33699879129139204</v>
      </c>
      <c r="I17">
        <v>0.261421127737344</v>
      </c>
      <c r="J17">
        <v>0.23398210338969602</v>
      </c>
      <c r="K17">
        <v>0.23398210338969602</v>
      </c>
      <c r="L17">
        <v>0.18193573935360002</v>
      </c>
      <c r="M17">
        <f t="shared" si="0"/>
        <v>3.0136487154001923</v>
      </c>
      <c r="P17">
        <v>0.395</v>
      </c>
    </row>
    <row r="18" spans="1:16" ht="12.75">
      <c r="A18">
        <v>1971</v>
      </c>
      <c r="B18">
        <v>5</v>
      </c>
      <c r="C18">
        <v>1.3544230893419522</v>
      </c>
      <c r="D18">
        <v>0.7102148293739521</v>
      </c>
      <c r="E18">
        <v>0.5033319481728</v>
      </c>
      <c r="F18">
        <v>0.48673827606988807</v>
      </c>
      <c r="G18">
        <v>0.402552291151872</v>
      </c>
      <c r="H18">
        <v>0.38250396376473605</v>
      </c>
      <c r="I18">
        <v>0.35087404612147205</v>
      </c>
      <c r="J18">
        <v>0.34591859796787205</v>
      </c>
      <c r="K18">
        <v>0.34161443728588803</v>
      </c>
      <c r="L18">
        <v>0.32329343754086404</v>
      </c>
      <c r="M18">
        <f t="shared" si="0"/>
        <v>3.4572604341104647</v>
      </c>
      <c r="P18">
        <v>1.122</v>
      </c>
    </row>
    <row r="19" spans="1:16" ht="12.75">
      <c r="A19">
        <v>1972</v>
      </c>
      <c r="B19">
        <v>6</v>
      </c>
      <c r="C19">
        <v>1.5903307382999041</v>
      </c>
      <c r="D19">
        <v>1.2921826605327362</v>
      </c>
      <c r="E19">
        <v>1.2445537245649922</v>
      </c>
      <c r="F19">
        <v>1.2052782583418882</v>
      </c>
      <c r="G19">
        <v>1.157479421294592</v>
      </c>
      <c r="H19">
        <v>1.0683379882229762</v>
      </c>
      <c r="I19">
        <v>0.9545325817697282</v>
      </c>
      <c r="J19">
        <v>0.620790227836416</v>
      </c>
      <c r="K19">
        <v>0.6115023021542401</v>
      </c>
      <c r="L19">
        <v>0.5033319481728</v>
      </c>
      <c r="M19">
        <f t="shared" si="0"/>
        <v>6.489824803034113</v>
      </c>
      <c r="P19">
        <v>2.071</v>
      </c>
    </row>
    <row r="20" spans="1:16" ht="12.75">
      <c r="A20">
        <v>1973</v>
      </c>
      <c r="B20">
        <v>7</v>
      </c>
      <c r="C20">
        <v>0.5893018944261121</v>
      </c>
      <c r="D20">
        <v>0.5238899787985921</v>
      </c>
      <c r="E20">
        <v>0.38145624044083204</v>
      </c>
      <c r="F20">
        <v>0.36701464867891204</v>
      </c>
      <c r="G20">
        <v>0.13374046645401602</v>
      </c>
      <c r="H20">
        <v>0.09217133565696001</v>
      </c>
      <c r="M20">
        <f t="shared" si="0"/>
        <v>1.9954032287984644</v>
      </c>
      <c r="P20">
        <v>1.288</v>
      </c>
    </row>
    <row r="21" spans="1:16" ht="12.75">
      <c r="A21">
        <v>1974</v>
      </c>
      <c r="B21">
        <v>8</v>
      </c>
      <c r="C21">
        <v>0.9594880299233282</v>
      </c>
      <c r="D21">
        <v>0.7476780174151682</v>
      </c>
      <c r="E21">
        <v>0.7202106762209282</v>
      </c>
      <c r="F21">
        <v>0.5944838773524481</v>
      </c>
      <c r="G21">
        <v>0.5879993194828801</v>
      </c>
      <c r="H21">
        <v>0.5523484096235521</v>
      </c>
      <c r="I21">
        <v>0.51295967601408</v>
      </c>
      <c r="J21">
        <v>0.4738824277171201</v>
      </c>
      <c r="K21">
        <v>0.46926678172262404</v>
      </c>
      <c r="L21">
        <v>0.44757607723315207</v>
      </c>
      <c r="M21">
        <f t="shared" si="0"/>
        <v>3.6098599203947526</v>
      </c>
      <c r="P21">
        <v>1.366</v>
      </c>
    </row>
    <row r="22" spans="1:16" ht="12.75">
      <c r="A22">
        <v>1975</v>
      </c>
      <c r="B22">
        <v>9</v>
      </c>
      <c r="C22">
        <v>1.0578890718305283</v>
      </c>
      <c r="D22">
        <v>0.7623461439498241</v>
      </c>
      <c r="E22">
        <v>0.70310730087936</v>
      </c>
      <c r="F22">
        <v>0.5996941771253761</v>
      </c>
      <c r="G22">
        <v>0.4973854103884801</v>
      </c>
      <c r="H22">
        <v>0.4914388726041601</v>
      </c>
      <c r="I22">
        <v>0.4577701420062721</v>
      </c>
      <c r="J22">
        <v>0.4566374681425921</v>
      </c>
      <c r="K22">
        <v>0.44194102476134406</v>
      </c>
      <c r="L22">
        <v>0.4385996368634881</v>
      </c>
      <c r="M22">
        <f t="shared" si="0"/>
        <v>3.620422104173569</v>
      </c>
      <c r="P22">
        <v>1.348</v>
      </c>
    </row>
    <row r="23" spans="1:16" ht="12.75">
      <c r="A23">
        <v>1976</v>
      </c>
      <c r="B23">
        <v>10</v>
      </c>
      <c r="C23">
        <v>1.479243749119488</v>
      </c>
      <c r="D23">
        <v>1.1775843823749121</v>
      </c>
      <c r="E23">
        <v>0.6062353686881281</v>
      </c>
      <c r="F23">
        <v>0.5918787274659841</v>
      </c>
      <c r="G23">
        <v>0.5498282102768641</v>
      </c>
      <c r="H23">
        <v>0.4938174877178881</v>
      </c>
      <c r="I23">
        <v>0.3961526838220801</v>
      </c>
      <c r="J23">
        <v>0.39298119700377604</v>
      </c>
      <c r="K23">
        <v>0.380408517116928</v>
      </c>
      <c r="L23">
        <v>0.36497583572428804</v>
      </c>
      <c r="M23">
        <f t="shared" si="0"/>
        <v>4.404770437925377</v>
      </c>
      <c r="P23">
        <v>1.364</v>
      </c>
    </row>
    <row r="24" spans="1:16" ht="12.75">
      <c r="A24">
        <v>1977</v>
      </c>
      <c r="B24">
        <v>11</v>
      </c>
      <c r="C24">
        <v>0.21937061054822404</v>
      </c>
      <c r="D24">
        <v>0.21741674813337603</v>
      </c>
      <c r="M24">
        <f t="shared" si="0"/>
        <v>0.43678735868160007</v>
      </c>
      <c r="P24">
        <v>0.032</v>
      </c>
    </row>
    <row r="25" spans="1:16" ht="12.75">
      <c r="A25">
        <v>1978</v>
      </c>
      <c r="B25">
        <v>12</v>
      </c>
      <c r="C25">
        <v>1.0823548272860162</v>
      </c>
      <c r="D25">
        <v>1.0823548272860162</v>
      </c>
      <c r="E25">
        <v>0.8564996588682241</v>
      </c>
      <c r="F25">
        <v>0.6234520114160641</v>
      </c>
      <c r="G25">
        <v>0.4997640255022081</v>
      </c>
      <c r="H25">
        <v>0.44194102476134406</v>
      </c>
      <c r="I25">
        <v>0.36092652666163205</v>
      </c>
      <c r="J25">
        <v>0.29868609785241607</v>
      </c>
      <c r="K25">
        <v>0.27056746918656005</v>
      </c>
      <c r="L25">
        <v>0.26000528540774404</v>
      </c>
      <c r="M25">
        <f t="shared" si="0"/>
        <v>4.144425350358529</v>
      </c>
      <c r="P25">
        <v>1.105</v>
      </c>
    </row>
    <row r="26" spans="1:16" ht="12.75">
      <c r="A26">
        <v>1979</v>
      </c>
      <c r="B26">
        <v>13</v>
      </c>
      <c r="C26">
        <v>1.0876500775987201</v>
      </c>
      <c r="D26">
        <v>0.8347523206855681</v>
      </c>
      <c r="E26">
        <v>0.46119648044390404</v>
      </c>
      <c r="F26">
        <v>0.40790417515776006</v>
      </c>
      <c r="G26">
        <v>0.38457109356595204</v>
      </c>
      <c r="H26">
        <v>0.36092652666163205</v>
      </c>
      <c r="I26">
        <v>0.27552291734016005</v>
      </c>
      <c r="J26">
        <v>0.19496148878592</v>
      </c>
      <c r="K26">
        <v>0.19057237756416004</v>
      </c>
      <c r="L26">
        <v>0.18932643631411203</v>
      </c>
      <c r="M26">
        <f t="shared" si="0"/>
        <v>3.1760741474519043</v>
      </c>
      <c r="P26">
        <v>0.627</v>
      </c>
    </row>
    <row r="27" spans="1:16" ht="12.75">
      <c r="A27">
        <v>1980</v>
      </c>
      <c r="B27">
        <v>14</v>
      </c>
      <c r="C27">
        <v>1.071849277200384</v>
      </c>
      <c r="D27">
        <v>0.37315940438937606</v>
      </c>
      <c r="E27">
        <v>0.32858868785356804</v>
      </c>
      <c r="F27">
        <v>0.32026353495552007</v>
      </c>
      <c r="G27">
        <v>0.30460431879014405</v>
      </c>
      <c r="H27">
        <v>0.202550403672576</v>
      </c>
      <c r="I27">
        <v>0.153987011767296</v>
      </c>
      <c r="J27">
        <v>0.142603639437312</v>
      </c>
      <c r="K27">
        <v>0.13926225153945604</v>
      </c>
      <c r="L27">
        <v>0.130484029095936</v>
      </c>
      <c r="M27">
        <f t="shared" si="0"/>
        <v>2.398465223188992</v>
      </c>
      <c r="P27">
        <v>0.823</v>
      </c>
    </row>
    <row r="28" spans="1:16" ht="12.75">
      <c r="A28">
        <v>1981</v>
      </c>
      <c r="B28">
        <v>15</v>
      </c>
      <c r="C28">
        <v>0.921798307109376</v>
      </c>
      <c r="D28">
        <v>0.8785301655168001</v>
      </c>
      <c r="E28">
        <v>0.6530997497978881</v>
      </c>
      <c r="F28">
        <v>0.584119911499776</v>
      </c>
      <c r="G28">
        <v>0.3377633461493761</v>
      </c>
      <c r="H28">
        <v>0.207675752905728</v>
      </c>
      <c r="I28">
        <v>0.20192743304755204</v>
      </c>
      <c r="J28">
        <v>0.19371554753587203</v>
      </c>
      <c r="K28">
        <v>0.18873178253568004</v>
      </c>
      <c r="L28">
        <v>0.17706524173977603</v>
      </c>
      <c r="M28">
        <f t="shared" si="0"/>
        <v>3.3753114800732162</v>
      </c>
      <c r="P28">
        <v>0.78</v>
      </c>
    </row>
    <row r="29" spans="1:16" ht="12.75">
      <c r="A29">
        <v>1982</v>
      </c>
      <c r="B29">
        <v>16</v>
      </c>
      <c r="C29">
        <v>1.142981195839488</v>
      </c>
      <c r="D29">
        <v>1.0302518295567362</v>
      </c>
      <c r="E29">
        <v>0.9545325817697282</v>
      </c>
      <c r="F29">
        <v>0.7638186199726081</v>
      </c>
      <c r="G29">
        <v>0.7216265185505282</v>
      </c>
      <c r="H29">
        <v>0.6572056925537281</v>
      </c>
      <c r="I29">
        <v>0.534933548969472</v>
      </c>
      <c r="J29">
        <v>0.5202371055882241</v>
      </c>
      <c r="K29">
        <v>0.489088574337024</v>
      </c>
      <c r="L29">
        <v>0.44420637248870404</v>
      </c>
      <c r="M29">
        <f t="shared" si="0"/>
        <v>4.613210745689089</v>
      </c>
      <c r="P29">
        <v>0.99</v>
      </c>
    </row>
    <row r="30" spans="1:16" ht="12.75">
      <c r="A30">
        <v>1983</v>
      </c>
      <c r="B30">
        <v>17</v>
      </c>
      <c r="C30">
        <v>0.7418447470172161</v>
      </c>
      <c r="D30">
        <v>0.7375122694886401</v>
      </c>
      <c r="E30">
        <v>0.7144906732093441</v>
      </c>
      <c r="F30">
        <v>0.7144906732093441</v>
      </c>
      <c r="G30">
        <v>0.6476629152522241</v>
      </c>
      <c r="H30">
        <v>0.5957864522956801</v>
      </c>
      <c r="I30">
        <v>0.47504341842739206</v>
      </c>
      <c r="J30">
        <v>0.42092992459008005</v>
      </c>
      <c r="K30">
        <v>0.29576946265344006</v>
      </c>
      <c r="L30">
        <v>0.29429698663065607</v>
      </c>
      <c r="M30">
        <f t="shared" si="0"/>
        <v>3.5560012781767685</v>
      </c>
      <c r="P30">
        <v>0.36</v>
      </c>
    </row>
    <row r="31" spans="1:16" ht="12.75">
      <c r="A31">
        <v>1984</v>
      </c>
      <c r="B31">
        <v>18</v>
      </c>
      <c r="C31">
        <v>1.2389186720931842</v>
      </c>
      <c r="D31">
        <v>0.8209336995486721</v>
      </c>
      <c r="E31">
        <v>0.43081250405068805</v>
      </c>
      <c r="F31">
        <v>0.3742071277132801</v>
      </c>
      <c r="G31">
        <v>0.33623423643340805</v>
      </c>
      <c r="H31">
        <v>0.32708789498419205</v>
      </c>
      <c r="I31">
        <v>0.30310352592076806</v>
      </c>
      <c r="J31">
        <v>0.26210073205555207</v>
      </c>
      <c r="K31">
        <v>0.25100052819148805</v>
      </c>
      <c r="L31">
        <v>0.23871101677056003</v>
      </c>
      <c r="M31">
        <f t="shared" si="0"/>
        <v>3.2011062398392323</v>
      </c>
      <c r="P31">
        <v>0.47</v>
      </c>
    </row>
    <row r="32" spans="1:13" ht="12.75">
      <c r="A32">
        <v>1985</v>
      </c>
      <c r="B32">
        <v>19</v>
      </c>
      <c r="C32">
        <v>0.5312240420659201</v>
      </c>
      <c r="D32">
        <v>0.46694480030208</v>
      </c>
      <c r="E32">
        <v>0.33088235242752007</v>
      </c>
      <c r="F32">
        <v>0.31275957060864007</v>
      </c>
      <c r="G32">
        <v>0.25029260702668804</v>
      </c>
      <c r="H32">
        <v>0.24276032583321605</v>
      </c>
      <c r="I32">
        <v>0.23939062108876805</v>
      </c>
      <c r="J32">
        <v>0.20832704037734404</v>
      </c>
      <c r="K32">
        <v>0.18499395878553604</v>
      </c>
      <c r="L32">
        <v>0.17950049054668804</v>
      </c>
      <c r="M32">
        <f t="shared" si="0"/>
        <v>1.8921033724308485</v>
      </c>
    </row>
    <row r="33" spans="1:16" ht="12.75">
      <c r="A33">
        <v>1986</v>
      </c>
      <c r="B33">
        <v>20</v>
      </c>
      <c r="C33">
        <v>1.4161538149125124</v>
      </c>
      <c r="D33">
        <v>0.4997640255022081</v>
      </c>
      <c r="E33">
        <v>0.43302121808486405</v>
      </c>
      <c r="F33">
        <v>0.330117797569536</v>
      </c>
      <c r="G33">
        <v>0.281271237198336</v>
      </c>
      <c r="H33">
        <v>0.21350902330368005</v>
      </c>
      <c r="I33">
        <v>0.19309257691084802</v>
      </c>
      <c r="J33">
        <v>0.16565355256320002</v>
      </c>
      <c r="K33">
        <v>0.15687533011968002</v>
      </c>
      <c r="L33">
        <v>0.15455334869913603</v>
      </c>
      <c r="M33">
        <f t="shared" si="0"/>
        <v>2.9603280932674565</v>
      </c>
      <c r="P33">
        <v>1.43</v>
      </c>
    </row>
    <row r="34" spans="1:16" ht="12.75">
      <c r="A34">
        <v>1987</v>
      </c>
      <c r="B34">
        <v>21</v>
      </c>
      <c r="C34">
        <v>0.717350674715136</v>
      </c>
      <c r="D34">
        <v>0.5598806908170241</v>
      </c>
      <c r="E34">
        <v>0.47971569811507203</v>
      </c>
      <c r="F34">
        <v>0.344927508337152</v>
      </c>
      <c r="G34">
        <v>0.33088235242752007</v>
      </c>
      <c r="H34">
        <v>0.280534999186944</v>
      </c>
      <c r="I34">
        <v>0.17828286614323202</v>
      </c>
      <c r="J34">
        <v>0.13374046645401602</v>
      </c>
      <c r="K34">
        <v>0.09333232636723202</v>
      </c>
      <c r="L34">
        <v>0.08146756764518401</v>
      </c>
      <c r="M34">
        <f t="shared" si="0"/>
        <v>2.4327569244119043</v>
      </c>
      <c r="P34">
        <v>0.56</v>
      </c>
    </row>
    <row r="35" spans="1:16" ht="12.75">
      <c r="A35">
        <v>1988</v>
      </c>
      <c r="B35">
        <v>22</v>
      </c>
      <c r="C35">
        <v>0.8674865953459202</v>
      </c>
      <c r="D35">
        <v>0.6381767716439041</v>
      </c>
      <c r="E35">
        <v>0.463490145017856</v>
      </c>
      <c r="F35">
        <v>0.38666654021376</v>
      </c>
      <c r="G35">
        <v>0.27696707651635205</v>
      </c>
      <c r="H35">
        <v>0.25029260702668804</v>
      </c>
      <c r="I35">
        <v>0.18439930500710403</v>
      </c>
      <c r="J35">
        <v>0.16330325429606404</v>
      </c>
      <c r="K35">
        <v>0.131022049181184</v>
      </c>
      <c r="L35">
        <v>0.1288416519936</v>
      </c>
      <c r="M35">
        <f t="shared" si="0"/>
        <v>2.632787128737792</v>
      </c>
      <c r="P35">
        <v>0.3</v>
      </c>
    </row>
    <row r="36" spans="1:16" ht="12.75">
      <c r="A36">
        <v>1989</v>
      </c>
      <c r="B36">
        <v>23</v>
      </c>
      <c r="C36">
        <v>1.6117382743234563</v>
      </c>
      <c r="D36">
        <v>0.46810579101235206</v>
      </c>
      <c r="E36">
        <v>0.44870875109683206</v>
      </c>
      <c r="F36">
        <v>0.38457109356595204</v>
      </c>
      <c r="G36">
        <v>0.22265536475289605</v>
      </c>
      <c r="H36">
        <v>0.19309257691084802</v>
      </c>
      <c r="I36">
        <v>0.18255870997862403</v>
      </c>
      <c r="J36">
        <v>0.17828286614323202</v>
      </c>
      <c r="K36">
        <v>0.08758400650905601</v>
      </c>
      <c r="M36">
        <f t="shared" si="0"/>
        <v>3.1357792747514885</v>
      </c>
      <c r="P36">
        <v>0.84</v>
      </c>
    </row>
    <row r="37" spans="1:16" ht="12.75">
      <c r="A37">
        <v>1990</v>
      </c>
      <c r="B37">
        <v>24</v>
      </c>
      <c r="C37">
        <v>1.1196197974010882</v>
      </c>
      <c r="D37">
        <v>1.04404213384704</v>
      </c>
      <c r="E37">
        <v>0.42860379001651205</v>
      </c>
      <c r="F37">
        <v>0.32555878526822407</v>
      </c>
      <c r="G37">
        <v>0.18131276872857602</v>
      </c>
      <c r="H37">
        <v>0.13320244636876802</v>
      </c>
      <c r="I37">
        <v>0.10412104491878402</v>
      </c>
      <c r="J37">
        <v>0.08758400650905601</v>
      </c>
      <c r="M37">
        <f t="shared" si="0"/>
        <v>3.0991372752614406</v>
      </c>
      <c r="P37">
        <v>0.36</v>
      </c>
    </row>
    <row r="38" spans="1:16" ht="12.75">
      <c r="A38">
        <v>1991</v>
      </c>
      <c r="B38">
        <v>25</v>
      </c>
      <c r="C38">
        <v>0.534933548969472</v>
      </c>
      <c r="D38">
        <v>0.36599524220160007</v>
      </c>
      <c r="E38">
        <v>0.31502491833600005</v>
      </c>
      <c r="F38">
        <v>0.29576946265344006</v>
      </c>
      <c r="G38">
        <v>0.27339915384576</v>
      </c>
      <c r="H38">
        <v>0.26985954802176004</v>
      </c>
      <c r="I38">
        <v>0.207675752905728</v>
      </c>
      <c r="J38">
        <v>0.17950049054668804</v>
      </c>
      <c r="K38">
        <v>0.17950049054668804</v>
      </c>
      <c r="L38">
        <v>0.14093294548838403</v>
      </c>
      <c r="M38">
        <f t="shared" si="0"/>
        <v>1.785122326006272</v>
      </c>
      <c r="P38">
        <v>0.039</v>
      </c>
    </row>
    <row r="39" spans="1:16" ht="12.75">
      <c r="A39">
        <v>1992</v>
      </c>
      <c r="B39">
        <v>26</v>
      </c>
      <c r="C39">
        <v>0.6128331939440641</v>
      </c>
      <c r="D39">
        <v>0.5931813024092161</v>
      </c>
      <c r="E39">
        <v>0.46006380658022406</v>
      </c>
      <c r="F39">
        <v>0.4341538919485441</v>
      </c>
      <c r="G39">
        <v>0.33317601700147204</v>
      </c>
      <c r="H39">
        <v>0.22067318549145604</v>
      </c>
      <c r="I39">
        <v>0.18131276872857602</v>
      </c>
      <c r="J39">
        <v>0.10910480991897602</v>
      </c>
      <c r="K39">
        <v>0.10785886866892802</v>
      </c>
      <c r="M39">
        <f t="shared" si="0"/>
        <v>2.4334082118835205</v>
      </c>
      <c r="P39">
        <v>0.16</v>
      </c>
    </row>
    <row r="40" spans="1:16" ht="12.75">
      <c r="A40">
        <v>1993</v>
      </c>
      <c r="B40">
        <v>27</v>
      </c>
      <c r="C40">
        <v>0.5931813024092161</v>
      </c>
      <c r="D40">
        <v>0.530006417662464</v>
      </c>
      <c r="E40">
        <v>0.45437212041523206</v>
      </c>
      <c r="F40">
        <v>0.34889186686003204</v>
      </c>
      <c r="G40">
        <v>0.32555878526822407</v>
      </c>
      <c r="H40">
        <v>0.32102808981350406</v>
      </c>
      <c r="I40">
        <v>0.277674997681152</v>
      </c>
      <c r="J40">
        <v>0.25029260702668804</v>
      </c>
      <c r="K40">
        <v>0.24004190856038404</v>
      </c>
      <c r="L40">
        <v>0.22795061506560005</v>
      </c>
      <c r="M40">
        <f t="shared" si="0"/>
        <v>2.2520104926151685</v>
      </c>
      <c r="P40">
        <v>0.176</v>
      </c>
    </row>
    <row r="41" spans="1:16" ht="12.75">
      <c r="A41">
        <v>1994</v>
      </c>
      <c r="B41">
        <v>28</v>
      </c>
      <c r="C41">
        <v>0.597089027238912</v>
      </c>
      <c r="D41">
        <v>0.5153666079744</v>
      </c>
      <c r="E41">
        <v>0.26071320657254404</v>
      </c>
      <c r="F41">
        <v>0.19309257691084802</v>
      </c>
      <c r="G41">
        <v>0.18377633438208002</v>
      </c>
      <c r="H41">
        <v>0.17950049054668804</v>
      </c>
      <c r="I41">
        <v>0.14939968261939202</v>
      </c>
      <c r="J41">
        <v>0.143736313300992</v>
      </c>
      <c r="M41">
        <f t="shared" si="0"/>
        <v>1.7500377530787838</v>
      </c>
      <c r="P41">
        <v>0.134</v>
      </c>
    </row>
    <row r="42" spans="1:16" ht="12.75">
      <c r="A42">
        <v>1995</v>
      </c>
      <c r="B42">
        <v>29</v>
      </c>
      <c r="C42">
        <v>1.1739031923179524</v>
      </c>
      <c r="D42">
        <v>0.8132881509688321</v>
      </c>
      <c r="E42">
        <v>0.7741825858252801</v>
      </c>
      <c r="F42">
        <v>0.5712923799936</v>
      </c>
      <c r="G42">
        <v>0.39827644731648004</v>
      </c>
      <c r="H42">
        <v>0.3439364187064321</v>
      </c>
      <c r="I42">
        <v>0.333940571859456</v>
      </c>
      <c r="J42">
        <v>0.22596843580416004</v>
      </c>
      <c r="K42">
        <v>0.17828286614323202</v>
      </c>
      <c r="L42">
        <v>0.15628067634124804</v>
      </c>
      <c r="M42">
        <f t="shared" si="0"/>
        <v>3.7309427564221442</v>
      </c>
      <c r="P42">
        <v>1.03</v>
      </c>
    </row>
    <row r="43" spans="1:16" ht="12.75">
      <c r="A43">
        <v>1996</v>
      </c>
      <c r="B43">
        <v>30</v>
      </c>
      <c r="C43">
        <v>2.386204028614656</v>
      </c>
      <c r="D43">
        <v>0.7861322950871041</v>
      </c>
      <c r="E43">
        <v>0.7375122694886401</v>
      </c>
      <c r="F43">
        <v>0.6904496704527361</v>
      </c>
      <c r="G43">
        <v>0.54609038652672</v>
      </c>
      <c r="H43">
        <v>0.5045495725762561</v>
      </c>
      <c r="I43">
        <v>0.46465113572812805</v>
      </c>
      <c r="J43">
        <v>0.452106772687872</v>
      </c>
      <c r="K43">
        <v>0.43970399388057607</v>
      </c>
      <c r="L43">
        <v>0.41982556757299205</v>
      </c>
      <c r="M43">
        <f t="shared" si="0"/>
        <v>5.146388650169857</v>
      </c>
      <c r="P43">
        <v>2.63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 Wemple</dc:creator>
  <cp:keywords/>
  <dc:description/>
  <cp:lastModifiedBy>staylor</cp:lastModifiedBy>
  <cp:lastPrinted>1999-06-14T18:51:52Z</cp:lastPrinted>
  <dcterms:created xsi:type="dcterms:W3CDTF">1999-06-14T16:08:42Z</dcterms:created>
  <dcterms:modified xsi:type="dcterms:W3CDTF">2007-08-24T23:23:22Z</dcterms:modified>
  <cp:category/>
  <cp:version/>
  <cp:contentType/>
  <cp:contentStatus/>
</cp:coreProperties>
</file>